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Klausurplan\SoSe 2025\VZ\"/>
    </mc:Choice>
  </mc:AlternateContent>
  <bookViews>
    <workbookView xWindow="0" yWindow="0" windowWidth="38400" windowHeight="11865" tabRatio="849"/>
  </bookViews>
  <sheets>
    <sheet name="BWL BSc u. BWL ÖD BSc" sheetId="3" r:id="rId1"/>
    <sheet name="WR LLB" sheetId="4" r:id="rId2"/>
    <sheet name="AI VZ u. AIOED BSc dual" sheetId="5" r:id="rId3"/>
    <sheet name="DIM VZ u. dual BSc" sheetId="6" r:id="rId4"/>
    <sheet name="WPFs Bachelor" sheetId="7" r:id="rId5"/>
    <sheet name="Optionen Bachelor" sheetId="8" r:id="rId6"/>
    <sheet name="WR LLM" sheetId="9" r:id="rId7"/>
    <sheet name="Management MSc" sheetId="10" r:id="rId8"/>
    <sheet name="IB &amp; AA MA" sheetId="11" r:id="rId9"/>
    <sheet name="MFA MSc" sheetId="12" r:id="rId10"/>
    <sheet name="BA MSc" sheetId="13" r:id="rId11"/>
    <sheet name="Klausurtage" sheetId="2" r:id="rId12"/>
    <sheet name="Gesamt" sheetId="17" r:id="rId13"/>
  </sheets>
  <definedNames>
    <definedName name="_xlnm._FilterDatabase" localSheetId="12" hidden="1">Gesamt!$A$1:$L$1</definedName>
    <definedName name="_xlnm._FilterDatabase" localSheetId="5" hidden="1">'Optionen Bachelor'!$A$1:$L$1</definedName>
  </definedNames>
  <calcPr calcId="162913"/>
</workbook>
</file>

<file path=xl/calcChain.xml><?xml version="1.0" encoding="utf-8"?>
<calcChain xmlns="http://schemas.openxmlformats.org/spreadsheetml/2006/main">
  <c r="I25" i="6" l="1"/>
  <c r="I201" i="17" l="1"/>
  <c r="I22" i="3"/>
  <c r="I33" i="7" l="1"/>
  <c r="E92" i="17" l="1"/>
  <c r="E10" i="13"/>
  <c r="E126" i="17"/>
  <c r="E11" i="13"/>
  <c r="E356" i="17"/>
  <c r="E14" i="10"/>
  <c r="E200" i="17"/>
  <c r="E13" i="13"/>
  <c r="E392" i="17"/>
  <c r="E9" i="13"/>
  <c r="E357" i="17"/>
  <c r="E15" i="10"/>
  <c r="I127" i="17" l="1"/>
  <c r="I9" i="6"/>
  <c r="I49" i="17" l="1"/>
  <c r="I48" i="17"/>
  <c r="I38" i="5"/>
  <c r="I39" i="5"/>
  <c r="I170" i="17"/>
  <c r="I9" i="8"/>
  <c r="I267" i="17" l="1"/>
  <c r="I6" i="8" l="1"/>
  <c r="I136" i="17" l="1"/>
  <c r="I135" i="17"/>
  <c r="I134" i="17"/>
  <c r="I157" i="17"/>
  <c r="I156" i="17"/>
  <c r="I155" i="17"/>
  <c r="I178" i="17"/>
  <c r="I177" i="17"/>
  <c r="I176" i="17"/>
  <c r="I56" i="17"/>
  <c r="I55" i="17"/>
  <c r="I54" i="17"/>
  <c r="I103" i="17"/>
  <c r="I102" i="17"/>
  <c r="I101" i="17"/>
  <c r="I33" i="17"/>
  <c r="I32" i="17"/>
  <c r="I31" i="17"/>
  <c r="I30" i="17"/>
  <c r="I130" i="17"/>
  <c r="I129" i="17"/>
  <c r="I128" i="17"/>
  <c r="I29" i="17"/>
  <c r="I28" i="17"/>
  <c r="I27" i="17"/>
  <c r="I154" i="17"/>
  <c r="I153" i="17"/>
  <c r="I152" i="17"/>
  <c r="I83" i="17"/>
  <c r="I100" i="17"/>
  <c r="I99" i="17"/>
  <c r="I98" i="17"/>
  <c r="I53" i="17"/>
  <c r="I82" i="17"/>
  <c r="I81" i="17"/>
  <c r="I80" i="17"/>
  <c r="I52" i="17"/>
  <c r="I51" i="17"/>
  <c r="I50" i="17"/>
  <c r="I175" i="17"/>
  <c r="I174" i="17"/>
  <c r="I173" i="17"/>
  <c r="I172" i="17"/>
  <c r="I171" i="17"/>
  <c r="I97" i="17"/>
  <c r="I96" i="17"/>
  <c r="I95" i="17"/>
  <c r="I94" i="17"/>
  <c r="I205" i="17"/>
  <c r="I204" i="17"/>
  <c r="I203" i="17"/>
  <c r="I202" i="17"/>
  <c r="I183" i="17"/>
  <c r="I182" i="17"/>
  <c r="I181" i="17"/>
  <c r="I180" i="17"/>
  <c r="I179" i="17"/>
  <c r="I107" i="17"/>
  <c r="I106" i="17"/>
  <c r="I105" i="17"/>
  <c r="I104" i="17"/>
  <c r="I79" i="17"/>
  <c r="I78" i="17"/>
  <c r="I77" i="17"/>
  <c r="I76" i="17"/>
  <c r="I140" i="17"/>
  <c r="I139" i="17"/>
  <c r="I138" i="17"/>
  <c r="I137" i="17"/>
  <c r="I26" i="17"/>
  <c r="I25" i="17"/>
  <c r="I24" i="17"/>
  <c r="I10" i="8" l="1"/>
  <c r="I41" i="11" l="1"/>
  <c r="I38" i="11"/>
  <c r="I37" i="11"/>
  <c r="I21" i="13" l="1"/>
  <c r="I19" i="13"/>
  <c r="I17" i="13"/>
  <c r="I14" i="13"/>
  <c r="I13" i="13"/>
  <c r="I12" i="13"/>
  <c r="I11" i="13"/>
  <c r="I10" i="13"/>
  <c r="I8" i="13"/>
  <c r="I7" i="13"/>
  <c r="I6" i="13"/>
  <c r="I4" i="13"/>
  <c r="I8" i="12"/>
  <c r="I7" i="12"/>
  <c r="I6" i="12"/>
  <c r="I5" i="12"/>
  <c r="I4" i="12"/>
  <c r="I2" i="12"/>
  <c r="I49" i="11" l="1"/>
  <c r="I40" i="11"/>
  <c r="I39" i="11"/>
  <c r="I34" i="11"/>
  <c r="I33" i="11"/>
  <c r="I32" i="11"/>
  <c r="I31" i="11"/>
  <c r="I26" i="11"/>
  <c r="I25" i="11"/>
  <c r="I24" i="11"/>
  <c r="I23" i="11"/>
  <c r="I22" i="11"/>
  <c r="I21" i="11"/>
  <c r="I20" i="11"/>
  <c r="I19" i="11"/>
  <c r="I18" i="11"/>
  <c r="I17" i="11"/>
  <c r="I15" i="11"/>
  <c r="I12" i="11"/>
  <c r="I11" i="11"/>
  <c r="I10" i="11"/>
  <c r="I9" i="11"/>
  <c r="I8" i="11"/>
  <c r="I7" i="11"/>
  <c r="I6" i="11"/>
  <c r="I23" i="10"/>
  <c r="I9" i="10"/>
  <c r="I8" i="10"/>
  <c r="I7" i="10"/>
  <c r="I6" i="10"/>
  <c r="I3" i="10"/>
  <c r="I2" i="10"/>
  <c r="I16" i="9"/>
  <c r="I12" i="9"/>
  <c r="I11" i="9"/>
  <c r="I10" i="9"/>
  <c r="I9" i="9"/>
  <c r="I6" i="9"/>
  <c r="I5" i="9"/>
  <c r="I4" i="9"/>
  <c r="I3" i="9"/>
  <c r="I2" i="9"/>
  <c r="I41" i="8"/>
  <c r="I40" i="8"/>
  <c r="I37" i="8"/>
  <c r="I35" i="8"/>
  <c r="I32" i="8"/>
  <c r="I31" i="8"/>
  <c r="I22" i="8"/>
  <c r="I21" i="8"/>
  <c r="I13" i="8"/>
  <c r="I7" i="8"/>
  <c r="I42" i="7"/>
  <c r="I38" i="7"/>
  <c r="I37" i="7"/>
  <c r="I36" i="7"/>
  <c r="I35" i="7"/>
  <c r="I34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8" i="7"/>
  <c r="I17" i="7"/>
  <c r="I16" i="7"/>
  <c r="I15" i="7"/>
  <c r="I14" i="7"/>
  <c r="I13" i="7"/>
  <c r="I12" i="7"/>
  <c r="I11" i="7"/>
  <c r="I10" i="7"/>
  <c r="I9" i="7"/>
  <c r="I8" i="7"/>
  <c r="I7" i="7"/>
  <c r="I34" i="6" l="1"/>
  <c r="I33" i="6"/>
  <c r="I28" i="6"/>
  <c r="I24" i="6"/>
  <c r="I23" i="6"/>
  <c r="I22" i="6"/>
  <c r="I21" i="6"/>
  <c r="I20" i="6"/>
  <c r="I18" i="6"/>
  <c r="I11" i="6"/>
  <c r="I10" i="6"/>
  <c r="I7" i="6"/>
  <c r="I5" i="6"/>
  <c r="I4" i="6"/>
  <c r="I3" i="6"/>
  <c r="I2" i="6"/>
  <c r="I37" i="5"/>
  <c r="I36" i="5"/>
  <c r="I31" i="5"/>
  <c r="I30" i="5"/>
  <c r="I29" i="5"/>
  <c r="I28" i="5"/>
  <c r="I27" i="5"/>
  <c r="I26" i="5"/>
  <c r="I25" i="5"/>
  <c r="I24" i="5"/>
  <c r="I23" i="5"/>
  <c r="I20" i="5"/>
  <c r="I19" i="5"/>
  <c r="I18" i="5"/>
  <c r="I17" i="5"/>
  <c r="I16" i="5"/>
  <c r="I15" i="5"/>
  <c r="I14" i="5"/>
  <c r="I13" i="5"/>
  <c r="I12" i="5"/>
  <c r="I9" i="5"/>
  <c r="I8" i="5"/>
  <c r="I7" i="5"/>
  <c r="I6" i="5"/>
  <c r="I3" i="5"/>
  <c r="I2" i="5"/>
  <c r="I62" i="4"/>
  <c r="I58" i="4"/>
  <c r="I57" i="4"/>
  <c r="I56" i="4"/>
  <c r="I39" i="4"/>
  <c r="I40" i="4"/>
  <c r="I41" i="4"/>
  <c r="I42" i="4"/>
  <c r="I38" i="4"/>
  <c r="I37" i="4"/>
  <c r="I35" i="4"/>
  <c r="I33" i="4"/>
  <c r="I36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8" i="4"/>
  <c r="I7" i="4"/>
  <c r="I6" i="4"/>
  <c r="I3" i="4"/>
  <c r="I2" i="4"/>
  <c r="I83" i="3"/>
  <c r="I82" i="3"/>
  <c r="I81" i="3"/>
  <c r="I80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66" i="3"/>
  <c r="I65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46" i="3"/>
  <c r="I45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27" i="3"/>
  <c r="I26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" i="3"/>
</calcChain>
</file>

<file path=xl/sharedStrings.xml><?xml version="1.0" encoding="utf-8"?>
<sst xmlns="http://schemas.openxmlformats.org/spreadsheetml/2006/main" count="6573" uniqueCount="1080">
  <si>
    <t>20251</t>
  </si>
  <si>
    <t>000-10029</t>
  </si>
  <si>
    <t>Applied Rational Decision Making</t>
  </si>
  <si>
    <t/>
  </si>
  <si>
    <t>Freudenberger, Axel, Herr Prof. Dr. (Prof) - 4.000 SWS</t>
  </si>
  <si>
    <t>000-10034</t>
  </si>
  <si>
    <t>Angewandte Robotik</t>
  </si>
  <si>
    <t>Schweim, Dirk, Herr Prof. Dr. (Prof) - 4.000 SWS</t>
  </si>
  <si>
    <t>000-10042</t>
  </si>
  <si>
    <t>Aktuelle Fragen der Wirtschaftspolitik</t>
  </si>
  <si>
    <t>Bartels, Bernhard, Herr Prof. Dr. (Prof) - 2.000 SWS;Gadatsch, Niklas, Herr Prof. Dr. (Prof) - 2.000 SWS</t>
  </si>
  <si>
    <t>000-11026</t>
  </si>
  <si>
    <t>Controlling Essentials</t>
  </si>
  <si>
    <t>Fischbach, Sven, Herr Prof. Dr. (Prof) - 2.500 SWS;Böhm, Oliver, Herr (LBA) - 1.500 SWS</t>
  </si>
  <si>
    <t>000-11030</t>
  </si>
  <si>
    <t>Bank- und Finanzmanagement</t>
  </si>
  <si>
    <t>Wittstock, Anja, Frau Prof. Dr. (Prof) - 4.000 SWS</t>
  </si>
  <si>
    <t>000-11046</t>
  </si>
  <si>
    <t>Business Creativity</t>
  </si>
  <si>
    <t>Hillebrandt, Isabelle, Frau Prof. Dr. (Prof) - 4.000 SWS</t>
  </si>
  <si>
    <t>000-11062</t>
  </si>
  <si>
    <t>Creating Shared Value</t>
  </si>
  <si>
    <t>Hensel, Claudia, Frau Prof. Dr. (Prof) - 4.000 SWS</t>
  </si>
  <si>
    <t>000-11063</t>
  </si>
  <si>
    <t>Compliance-Organisation in der Unternehmenspraxis</t>
  </si>
  <si>
    <t>Nerenberg, Colin, Herr (LKfbA) - 3.000 SWS;Weber, Martin, Herr Prof. Dr. (Prof) - 1.000 SWS</t>
  </si>
  <si>
    <t>000-11067</t>
  </si>
  <si>
    <t>Business and Human Rights</t>
  </si>
  <si>
    <t>Kamal, Waschma, Frau (LBA) - 4.000 SWS</t>
  </si>
  <si>
    <t>Walter, Tobias, Herr Prof. Dr. (Prof) - 4.000 SWS</t>
  </si>
  <si>
    <t>000-113</t>
  </si>
  <si>
    <t>Business &amp; Kultur in Afrika - Exkursion</t>
  </si>
  <si>
    <t>Lorenz, Karsten, Herr Prof. Dr. (Prof) - 1.000 SWS;Hensel, Claudia, Frau Prof. Dr. (Prof) - 1.000 SWS</t>
  </si>
  <si>
    <t>000-12046</t>
  </si>
  <si>
    <t>Datenjournalismus und -visualisierung</t>
  </si>
  <si>
    <t>Eggers, Jan, Herr (LBA) - 4.000 SWS</t>
  </si>
  <si>
    <t>000-12048</t>
  </si>
  <si>
    <t>Data Literacy</t>
  </si>
  <si>
    <t>Griebsch, Susanne, Frau Prof. Dr. (Prof) - 1.200 SWS;Schlütter, Sebastian, Herr Prof. Dr. (Prof) - 0.300 SWS;Kurz, Claudia, Frau Prof. Dr. (Prof) - 0.300 SWS;Kowalczyk, Martin, Herr Prof. Dr. (Prof) - 2.000 SWS;Person, Kopie, Frau (ADMIN) - SWS</t>
  </si>
  <si>
    <t>000-13017</t>
  </si>
  <si>
    <t>Entrepreneurship</t>
  </si>
  <si>
    <t>Konrad, Elmar, Herr Prof. Dr. (Prof) - 4.000 SWS</t>
  </si>
  <si>
    <t>000-13047</t>
  </si>
  <si>
    <t>Ethical Hacking</t>
  </si>
  <si>
    <t>Nauroth, Markus, Herr Prof. Dr. (Prof) - 4.000 SWS</t>
  </si>
  <si>
    <t>000-14006</t>
  </si>
  <si>
    <t>Führung, Personal- und Organisationsentwicklung</t>
  </si>
  <si>
    <t>Rank, Susanne, Frau Prof. Dr. (Prof) - 4.000 SWS</t>
  </si>
  <si>
    <t>000-15023</t>
  </si>
  <si>
    <t>Metz, Tom-Niklas, Herr (LBA) - 2.000 SWS;Täffner, Marcel, Herr (LBA) - 2.000 SWS</t>
  </si>
  <si>
    <t>000-17012</t>
  </si>
  <si>
    <t>Internationales Steuerrecht</t>
  </si>
  <si>
    <t>Schüller, Niklas, Herr (LBA) - 3.000 SWS;Kämpf, Hanno, Herr Prof. Dr. (Prof) - 1.000 SWS</t>
  </si>
  <si>
    <t>000-17051</t>
  </si>
  <si>
    <t>Internationale Rechnungslegung</t>
  </si>
  <si>
    <t>Lorenz, Karsten, Herr Prof. Dr. (Prof) - 4.000 SWS</t>
  </si>
  <si>
    <t>000-17080</t>
  </si>
  <si>
    <t>Innovative Geschäftsmodelle und Technologien in digitalen Medien</t>
  </si>
  <si>
    <t>NNNN, NNNN, Frau (LBA) - 1.000 SWS;Ostheimer, Bernhard, Herr Prof. Dr. (Prof) - 3.000 SWS</t>
  </si>
  <si>
    <t>Kowalczyk, Martin, Herr Prof. Dr. (Prof) - 4.000 SWS</t>
  </si>
  <si>
    <t>000-20068</t>
  </si>
  <si>
    <t>Marketing Analytics</t>
  </si>
  <si>
    <t>Kostyra, Daniel, Herr Prof. Dr. (LBA) - 4.000 SWS</t>
  </si>
  <si>
    <t>000-20070</t>
  </si>
  <si>
    <t>Maschinelles Lernen mit Python</t>
  </si>
  <si>
    <t>Huschens, Martin, Herr Prof. Dr. (Prof) - 2.000 SWS;Schweim, Dirk, Herr Prof. Dr. (Prof) - 2.000 SWS</t>
  </si>
  <si>
    <t>000-23054</t>
  </si>
  <si>
    <t>Projektstudie Personalmanagement</t>
  </si>
  <si>
    <t>Rohleder, Norbert, Herr Prof. Dr. (Prof) - 4.000 SWS</t>
  </si>
  <si>
    <t>000-25041</t>
  </si>
  <si>
    <t>Sozial- und Gesundheitswirtschaft</t>
  </si>
  <si>
    <t>Reiss, Hans-Christoph, Herr Prof. Dr. (Prof) - 3.000 SWS;Schmeck, Steffi, Frau (Bed) - 1.000 SWS</t>
  </si>
  <si>
    <t>000-25057</t>
  </si>
  <si>
    <t>Social Competence, Business Etiquette and Business Ethics</t>
  </si>
  <si>
    <t>Schlemmer-Bockius, Dagmar, Frau (LKfbA) - 4.000 SWS</t>
  </si>
  <si>
    <t>000-25068</t>
  </si>
  <si>
    <t>Sustainable Global Value Chains</t>
  </si>
  <si>
    <t>Bals, Lydia, Frau Prof. Dr. (Prof) - 3.000 SWS;Weyer, Kira, Frau Prof. Dr. (Prof) - 1.000 SWS</t>
  </si>
  <si>
    <t>000-27002</t>
  </si>
  <si>
    <t>Unternehmensfinanzierung</t>
  </si>
  <si>
    <t>Hehn, Markus, Herr Prof. Dr. (Prof) - 4.000 SWS</t>
  </si>
  <si>
    <t>000-27034</t>
  </si>
  <si>
    <t>Unternehmenssteuern</t>
  </si>
  <si>
    <t>Kämmerer, Bardo, Herr Prof. Dr. (Prof) - 4.000 SWS</t>
  </si>
  <si>
    <t>000-27035</t>
  </si>
  <si>
    <t>Verkaufen statt Verhandeln - Sales Excellence</t>
  </si>
  <si>
    <t>Kaul, Oliver, Herr Prof. Dr. (Prof) - 4.000 SWS</t>
  </si>
  <si>
    <t>Fischbach, Sven, Herr Prof. Dr. (Prof) - 3.000 SWS</t>
  </si>
  <si>
    <t>Rathje, Britta, Frau Prof. Dr. (Prof) - 3.000 SWS</t>
  </si>
  <si>
    <t>Reinhardt, Jens, Herr Prof. Dr. (Prof) - 4.000 SWS</t>
  </si>
  <si>
    <t>000-28051</t>
  </si>
  <si>
    <t>Wirtschaftsstrafrecht und Criminal Compliance in der Unternehmenspraxis</t>
  </si>
  <si>
    <t>Neuenfeldt, Stina, Frau (LBA) - 1.000 SWS;Merschmöller, Lucas, Herr (LBA) - 3.000 SWS</t>
  </si>
  <si>
    <t>000-369</t>
  </si>
  <si>
    <t>Impulse für zukünftige Führungskräfte</t>
  </si>
  <si>
    <t>000-52372</t>
  </si>
  <si>
    <t>Advanced Digital Marketing</t>
  </si>
  <si>
    <t>000-52731</t>
  </si>
  <si>
    <t>Mergers &amp; Acqisitions</t>
  </si>
  <si>
    <t>Hehn, Markus, Herr Prof. Dr. (Prof) - 3.000 SWS;Lorenz, Karsten, Herr Prof. Dr. (Prof) - 1.000 SWS</t>
  </si>
  <si>
    <t>000-52732</t>
  </si>
  <si>
    <t>Strategisches HRM Projekt</t>
  </si>
  <si>
    <t>Rank, Susanne, Frau Prof. Dr. (Prof) - 1.000 SWS;Rohleder, Norbert, Herr Prof. Dr. (Prof) - 3.000 SWS</t>
  </si>
  <si>
    <t>000-56330</t>
  </si>
  <si>
    <t>Unternehmen als Organisationen verstehen</t>
  </si>
  <si>
    <t>Redler, Jörn, Herr Prof. Dr. (Prof) - 4.000 SWS</t>
  </si>
  <si>
    <t>000-56734</t>
  </si>
  <si>
    <t>Sustainable Procurement</t>
  </si>
  <si>
    <t>Bals, Lydia, Frau Prof. Dr. (Prof) - 4.000 SWS</t>
  </si>
  <si>
    <t>001-900025</t>
  </si>
  <si>
    <t>Französisch A1.2</t>
  </si>
  <si>
    <t>Sorrentino, Florence, Frau (LKfbA) - 4.000 SWS</t>
  </si>
  <si>
    <t>001-900105</t>
  </si>
  <si>
    <t>Französisch A2</t>
  </si>
  <si>
    <t>001-900205</t>
  </si>
  <si>
    <t>Französisch B1</t>
  </si>
  <si>
    <t>001-900305</t>
  </si>
  <si>
    <t>Französisch B2</t>
  </si>
  <si>
    <t>001-901005 (A)</t>
  </si>
  <si>
    <t>Spanisch A1</t>
  </si>
  <si>
    <t>Sarrazin Castillo, Alejandra, Frau (LBA) - 4.000 SWS</t>
  </si>
  <si>
    <t>001-901005 (B)</t>
  </si>
  <si>
    <t>Garcia Fernandez, Analia Gabriela, Frau (LKfbA) - 4.000 SWS</t>
  </si>
  <si>
    <t>001-901005 (C)</t>
  </si>
  <si>
    <t>González Pagés, Maria Victoria, Frau (LBA) - 4.000 SWS</t>
  </si>
  <si>
    <t>001-901105 (A)</t>
  </si>
  <si>
    <t>Spanisch A2</t>
  </si>
  <si>
    <t>001-901105 (B)</t>
  </si>
  <si>
    <t>001-901215</t>
  </si>
  <si>
    <t>Spanisch B1.1</t>
  </si>
  <si>
    <t>Pérez Hernández, Reynier, Herr Dr. (LBA) - 4.000 SWS</t>
  </si>
  <si>
    <t>001-901315</t>
  </si>
  <si>
    <t>Spanisch B2.1</t>
  </si>
  <si>
    <t>001-902025</t>
  </si>
  <si>
    <t>Chinesisch A1.2</t>
  </si>
  <si>
    <t>Zhu, Yabo, Herr (LBA) - 4.000 SWS</t>
  </si>
  <si>
    <t>001-904025</t>
  </si>
  <si>
    <t>Russisch A1.2</t>
  </si>
  <si>
    <t>Gurvici-Tenenbaum, Ines, Frau (LBA) - 4.000 SWS</t>
  </si>
  <si>
    <t>001-907015 (A)</t>
  </si>
  <si>
    <t>Deutsch A1.1</t>
  </si>
  <si>
    <t>Kromer, Tilman, Herr (LKfbA) - 4.000 SWS</t>
  </si>
  <si>
    <t>001-907015 (B)</t>
  </si>
  <si>
    <t>Blank, Biljana, Frau (LKfbA) - 4.000 SWS</t>
  </si>
  <si>
    <t>001-907025</t>
  </si>
  <si>
    <t>Deutsch A1.2</t>
  </si>
  <si>
    <t>001-907115</t>
  </si>
  <si>
    <t>Deutsch A2.1</t>
  </si>
  <si>
    <t>Dahmer, Arno, Herr (LBA) - 4.000 SWS</t>
  </si>
  <si>
    <t>001-907125</t>
  </si>
  <si>
    <t>Deutsch A2.2</t>
  </si>
  <si>
    <t>001-907215</t>
  </si>
  <si>
    <t>Deutsch B1.1</t>
  </si>
  <si>
    <t>001-907225</t>
  </si>
  <si>
    <t>Deutsch B1.2</t>
  </si>
  <si>
    <t>001-907325</t>
  </si>
  <si>
    <t>Deutsch B2.2</t>
  </si>
  <si>
    <t>001-907425</t>
  </si>
  <si>
    <t>Deutsch C1.2</t>
  </si>
  <si>
    <t>001-908505</t>
  </si>
  <si>
    <t>Englisch C1: Negotiation Skills</t>
  </si>
  <si>
    <t>Lassahn, Elke, Frau Dr. (LKfbA) - 4.000 SWS</t>
  </si>
  <si>
    <t>001-908605</t>
  </si>
  <si>
    <t>Englisch C1: Working in Multicultural Teams</t>
  </si>
  <si>
    <t>NNNN, NNNN, Frau (LBA) - 4.000 SWS</t>
  </si>
  <si>
    <t>001-908805</t>
  </si>
  <si>
    <t>Englisch C1: Intercultural Business Communication</t>
  </si>
  <si>
    <t>Wray-Boothe, Jenese, Frau Dr. (LBA) - 4.000 SWS</t>
  </si>
  <si>
    <t>001-910025</t>
  </si>
  <si>
    <t>Italienisch A1.2</t>
  </si>
  <si>
    <t>Ceroni, Daniela, Frau (LBA) - 4.000 SWS</t>
  </si>
  <si>
    <t>001-999957</t>
  </si>
  <si>
    <t>Summer School San Diego - Business English Summer Session</t>
  </si>
  <si>
    <t>001-999958</t>
  </si>
  <si>
    <t>Summer School South Carolina</t>
  </si>
  <si>
    <t>NNNN, NNNN, Frau (LBA) - SWS</t>
  </si>
  <si>
    <t>001-999959</t>
  </si>
  <si>
    <t>Summer School Glasgow</t>
  </si>
  <si>
    <t>021/D43-2301/PAN</t>
  </si>
  <si>
    <t>Mikroökonomie (PAN)</t>
  </si>
  <si>
    <t>021/D43-2302/PAN</t>
  </si>
  <si>
    <t>Investition &amp; Finanzierung (PAN)</t>
  </si>
  <si>
    <t>Schäfer, Christian, Herr Dr. (Prof) - 4.000 SWS</t>
  </si>
  <si>
    <t>021/D43-2401 (I)</t>
  </si>
  <si>
    <t>Makroökonomie</t>
  </si>
  <si>
    <t>Bartels, Bernhard, Herr Prof. Dr. (Prof) - 4.000 SWS</t>
  </si>
  <si>
    <t>021/D43-2401 (II)</t>
  </si>
  <si>
    <t>021/D43-2401 (III)</t>
  </si>
  <si>
    <t>Kulessa, Margareta, Frau Prof. Dr. (Prof) - 4.000 SWS</t>
  </si>
  <si>
    <t>021/D43-2401 (IV)</t>
  </si>
  <si>
    <t>021/D43-2402 (I)</t>
  </si>
  <si>
    <t>Jahresabschluss</t>
  </si>
  <si>
    <t>Hillebrand, Werner, Herr Prof. Dr. (Prof) - 4.000 SWS</t>
  </si>
  <si>
    <t>021/D43-2402 (II)</t>
  </si>
  <si>
    <t>021/D43-2402 (III)</t>
  </si>
  <si>
    <t>Peppmeier, Arno, Herr Prof. Dr. (Prof) - 4.000 SWS</t>
  </si>
  <si>
    <t>021/D43-2404 (I)</t>
  </si>
  <si>
    <t>Steuern</t>
  </si>
  <si>
    <t>021/D43-2404 (II)</t>
  </si>
  <si>
    <t>021/D43-2404 (III)</t>
  </si>
  <si>
    <t>021/D43-2405 (I)</t>
  </si>
  <si>
    <t>Amthor, Nils, Herr (LBA) - 2.000 SWS;Schlindwein, Alexander, Herr (LBA) - 2.000 SWS</t>
  </si>
  <si>
    <t>021/D43-2405 (II)</t>
  </si>
  <si>
    <t>Huschens, Martin, Herr Prof. Dr. (Prof) - 4.000 SWS</t>
  </si>
  <si>
    <t>021/D43-2405 (III)</t>
  </si>
  <si>
    <t>021/D43-2453 (I)</t>
  </si>
  <si>
    <t>Strategic Management</t>
  </si>
  <si>
    <t>Weyer, Kira, Frau Prof. Dr. (Prof) - 4.000 SWS</t>
  </si>
  <si>
    <t>021/D43-2453 (II)</t>
  </si>
  <si>
    <t>021/D43-2453 (III)</t>
  </si>
  <si>
    <t>Rosinus, Anna, Frau Prof. Dr. (Prof) - 4.000 SWS</t>
  </si>
  <si>
    <t>021/D43-2551 (I)</t>
  </si>
  <si>
    <t>International Management</t>
  </si>
  <si>
    <t>Timmer, Stéphane, Herr Prof. Dr. (LBA) - 4.000 SWS</t>
  </si>
  <si>
    <t>021/D43-2551 (II)</t>
  </si>
  <si>
    <t>021/D43-2551 (III)</t>
  </si>
  <si>
    <t>021/D43-2601 (I)</t>
  </si>
  <si>
    <t>Business Planning</t>
  </si>
  <si>
    <t>Steiger, Lothar, Herr (LKfbA) - 3.000 SWS</t>
  </si>
  <si>
    <t>021/D43-2601 (II)</t>
  </si>
  <si>
    <t>Reiß, Michael, Herr (LBA) - 3.000 SWS</t>
  </si>
  <si>
    <t>021/D43-2651 (III)</t>
  </si>
  <si>
    <t>Konrad, Elmar, Herr Prof. Dr. (Prof) - 3.000 SWS</t>
  </si>
  <si>
    <t>021/D43-2651 (IV)</t>
  </si>
  <si>
    <t>Mehler-Bicher, Anett, Frau Prof. Dr. (Prof) - 0.000 SWS;Zeyen, Salim, Herr (LBA) - 1.000 SWS;Rosinus, Anna, Frau Prof. Dr. (Prof) - 2.000 SWS;Steiger, Lothar, Herr (LKfbA) - 1.000 SWS</t>
  </si>
  <si>
    <t>021/D43-3102 (A)</t>
  </si>
  <si>
    <t>Mathematik</t>
  </si>
  <si>
    <t>Gadatsch, Niklas, Herr Prof. Dr. (Prof) - 4.000 SWS</t>
  </si>
  <si>
    <t>Daus, Daniel, Herr (LBA) - 4.000 SWS</t>
  </si>
  <si>
    <t>Schlütter, Sebastian, Herr Prof. Dr. (Prof) - 4.000 SWS</t>
  </si>
  <si>
    <t>021/D43-3102/PAN</t>
  </si>
  <si>
    <t>Mathematik (PAN)</t>
  </si>
  <si>
    <t>Faik, Jürgen, Herr Dr. (LKfbA) - 4.000 SWS</t>
  </si>
  <si>
    <t>021/D43-3103 (A)</t>
  </si>
  <si>
    <t>Grundzüge des Rechnungswesens</t>
  </si>
  <si>
    <t>Born, Julia, Frau (LBA) - 2.000 SWS;Kemmeter, Sascha, Herr Prof. Dr. (Prof) - 2.000 SWS</t>
  </si>
  <si>
    <t>Heier, Sarah, Frau (Ass) - 2.000 SWS;Kemmeter, Sascha, Herr Prof. Dr. (Prof) - 2.000 SWS</t>
  </si>
  <si>
    <t>021/D43-3103/PAN</t>
  </si>
  <si>
    <t>Grundzüge des Rechnungswesens (PAN)</t>
  </si>
  <si>
    <t>021/D43-3104 (A)</t>
  </si>
  <si>
    <t>Recht I: Grundlagen des Vertragsrechts</t>
  </si>
  <si>
    <t>Dippel, Jan-Eric, Herr (LBA) - 4.000 SWS</t>
  </si>
  <si>
    <t>Reitz, Markus, Herr Prof. Dr. (Prof) - 4.000 SWS</t>
  </si>
  <si>
    <t>021/D43-3104/PAN</t>
  </si>
  <si>
    <t>Recht I: Grundlagen des Vertragsrecht (PAN)</t>
  </si>
  <si>
    <t>Talmon, Alexander, Herr (LBA) - 4.000 SWS</t>
  </si>
  <si>
    <t>021/D43-3106 (A)</t>
  </si>
  <si>
    <t>Methodik, Systematik &amp; Präsentation</t>
  </si>
  <si>
    <t>Reiss, Hans-Christoph, Herr Prof. Dr. (Prof) - 4.000 SWS</t>
  </si>
  <si>
    <t>Gadatsch, Niklas, Herr Prof. Dr. (Prof) - 2.000 SWS;Bartels, Bernhard, Herr Prof. Dr. (Prof) - 2.000 SWS</t>
  </si>
  <si>
    <t>021/D43-3151 (A)</t>
  </si>
  <si>
    <t>Introduction to Business</t>
  </si>
  <si>
    <t>Sickmüller, Pia, Frau (LBA) - 1.750 SWS;Rosinus, Anna, Frau Prof. Dr. (Prof) - 1.750 SWS;Wunder, Andreas, Herr (Ass) - 0.500 SWS</t>
  </si>
  <si>
    <t>021/D43-3151 (B)</t>
  </si>
  <si>
    <t>Geraci, Dana, Frau (LBA) - 3.500 SWS;Schäfer, Melanie, Frau (LBA) - 0.500 SWS</t>
  </si>
  <si>
    <t>021/D43-3151 (C)</t>
  </si>
  <si>
    <t>Fränzl, Jonas, Herr (Ass) - 4.000 SWS</t>
  </si>
  <si>
    <t>021/D43-3155 (A)</t>
  </si>
  <si>
    <t>Business English</t>
  </si>
  <si>
    <t>Thompson, Liam, Herr (LKfbA) - 4.000 SWS</t>
  </si>
  <si>
    <t>Ritterhoff, Teresa, Frau Dr. (LKfbA) - 4.000 SWS</t>
  </si>
  <si>
    <t>021/D43-3201 (A)</t>
  </si>
  <si>
    <t>Statistik</t>
  </si>
  <si>
    <t>Spengler, Hannes, Herr Prof. Dr. (Prof) - 4.000 SWS</t>
  </si>
  <si>
    <t>021/D43-3201/PAN</t>
  </si>
  <si>
    <t>Statistik (PAN)</t>
  </si>
  <si>
    <t>Griebsch, Susanne, Frau Prof. Dr. (Prof) - 4.000 SWS</t>
  </si>
  <si>
    <t>021/D43-3202 (A)</t>
  </si>
  <si>
    <t>Kosten- und Leistungsrechnung</t>
  </si>
  <si>
    <t>Landwehr-Zloch, Sabine, Frau Prof. Dr. (Prof) - 4.000 SWS</t>
  </si>
  <si>
    <t>Lennartz, Wolfgang, Herr Prof. Dr. (Prof) - 4.000 SWS</t>
  </si>
  <si>
    <t>021/D43-3202/PAN</t>
  </si>
  <si>
    <t>Kosten- und Leistungsrechnung (PAN)</t>
  </si>
  <si>
    <t>Rathje, Britta, Frau Prof. Dr. (Prof) - 4.000 SWS</t>
  </si>
  <si>
    <t>021/D43-3203 (A)</t>
  </si>
  <si>
    <t>Recht II: Verträge &amp; Unternehmensrecht</t>
  </si>
  <si>
    <t>Merschmöller, Lucas, Herr (LBA) - 4.000 SWS</t>
  </si>
  <si>
    <t>Meißner, Martin, Herr Prof. Dr. (Prof) - 4.000 SWS</t>
  </si>
  <si>
    <t>Grim, Rainer, Herr (LBA) - 4.000 SWS</t>
  </si>
  <si>
    <t>021/D43-3203/PAN</t>
  </si>
  <si>
    <t>Recht II: Verträge &amp; Unternehmensrecht (PAN)</t>
  </si>
  <si>
    <t>021/D43-3206 (A)</t>
  </si>
  <si>
    <t>Personalmanagement &amp; Organisation</t>
  </si>
  <si>
    <t>Koeder, Kurt, Herr Prof. Dr. (Prof) - 4.000 SWS</t>
  </si>
  <si>
    <t>Chitic, Florian, Herr Dr. (Prof) - 4.000 SWS</t>
  </si>
  <si>
    <t>Kaufmann, Michael, Herr Prof. Dr. (Prof) - 1.000 SWS;Schmitt, Uwe, Herr (LBA) - 3.000 SWS</t>
  </si>
  <si>
    <t>021/D43-3254 (A)</t>
  </si>
  <si>
    <t>Project Management</t>
  </si>
  <si>
    <t>Schmidt, Michael, Herr (LBA) - 2.000 SWS</t>
  </si>
  <si>
    <t>Koenig, Justus, Herr (LBA) - 2.000 SWS</t>
  </si>
  <si>
    <t>Loomans, Dirk, Herr Prof. Dr. (LBA) - 2.000 SWS</t>
  </si>
  <si>
    <t>021/D43-3301 (A)</t>
  </si>
  <si>
    <t>Mikroökonomie</t>
  </si>
  <si>
    <t>021/D43-3302 (A)</t>
  </si>
  <si>
    <t>Investition &amp; Finanzierung</t>
  </si>
  <si>
    <t>021/D43-3303 (A)</t>
  </si>
  <si>
    <t>Materialwirtschaft, Logistik &amp; Produktion</t>
  </si>
  <si>
    <t>Berbner, Ulrich, Herr Prof. Dr. (Prof) - 4.000 SWS</t>
  </si>
  <si>
    <t>021/D43-3305 (A)</t>
  </si>
  <si>
    <t>Kowalczyk, Martin, Herr Prof. Dr. (Prof) - 3.000 SWS;Ambach, Marie, Frau (Ass) - 1.000 SWS</t>
  </si>
  <si>
    <t>Ambach, Marie, Frau (Ass) - 1.000 SWS;Fischer, Thomas, Herr (LBA) - 3.000 SWS</t>
  </si>
  <si>
    <t>021/D43-3354 (A)</t>
  </si>
  <si>
    <t>Marketing</t>
  </si>
  <si>
    <t>Weretecki, Patrick, Herr Dr. (LBA) - 2.000 SWS;Taheri, Jenny S., Frau (LBA) - 2.000 SWS</t>
  </si>
  <si>
    <t>Maus, Ralf, Herr Dr. (LBA) - 4.000 SWS</t>
  </si>
  <si>
    <t>021/D43-3380 (A)</t>
  </si>
  <si>
    <t>Statistisches Forschungsprojekt</t>
  </si>
  <si>
    <t>Kurz, Claudia, Frau Prof. Dr. (Prof) - 4.000 SWS</t>
  </si>
  <si>
    <t>Englisch</t>
  </si>
  <si>
    <t>Projektmanagement</t>
  </si>
  <si>
    <t>Kowalczyk, Martin, Herr Prof. Dr. (Prof) - 2.000 SWS</t>
  </si>
  <si>
    <t>Business Process Management</t>
  </si>
  <si>
    <t>Praxismodul I</t>
  </si>
  <si>
    <t>International Marketing</t>
  </si>
  <si>
    <t>Applied Project</t>
  </si>
  <si>
    <t>Leadership and Human Resource Management</t>
  </si>
  <si>
    <t>VWL</t>
  </si>
  <si>
    <t>Bartels, Bernhard, Herr Prof. Dr. (Prof) - 2.000 SWS</t>
  </si>
  <si>
    <t>932-2101</t>
  </si>
  <si>
    <t>WPR I - BGB AT</t>
  </si>
  <si>
    <t>Burkard, Johannes, Herr Prof. Dr. (Prof) - 4.000 SWS</t>
  </si>
  <si>
    <t>932-2101/PAN</t>
  </si>
  <si>
    <t>WPR I - BGB AT (PAN)</t>
  </si>
  <si>
    <t>Reich, Anke, Frau Prof. Dr. (Prof) - 4.000 SWS</t>
  </si>
  <si>
    <t>932-2102</t>
  </si>
  <si>
    <t>WPR II - Schuldrecht AT, Kaufrecht</t>
  </si>
  <si>
    <t>932-2102/PAN</t>
  </si>
  <si>
    <t>WPR II - Schuldrecht AT, Kaufrecht (PAN)</t>
  </si>
  <si>
    <t>Klepsch, Jörg, Herr (Prof) - 4.000 SWS</t>
  </si>
  <si>
    <t>Will, Stefanie, Frau Dr. (LBA) - 2.000 SWS;Walser, Manfred, Herr Prof. Dr. (Prof) - 2.000 SWS</t>
  </si>
  <si>
    <t>932-2104</t>
  </si>
  <si>
    <t>Öffentliches Wirtschaftsrecht &amp; Wirtschaftsstrafrecht AT</t>
  </si>
  <si>
    <t>Hamed, Jessica, Frau Dr. (LBA) - 1.500 SWS;Weber, Martin, Herr Prof. Dr. (Prof) - 2.500 SWS</t>
  </si>
  <si>
    <t>932-2105</t>
  </si>
  <si>
    <t>Grundlagen der BWL (inkl. Planspiel)</t>
  </si>
  <si>
    <t>Carl, Petra, Frau (LBA) - 4.000 SWS</t>
  </si>
  <si>
    <t>932-2111</t>
  </si>
  <si>
    <t>Buchführung</t>
  </si>
  <si>
    <t>Löwenstein, Julia, Frau (Ass) - 2.000 SWS</t>
  </si>
  <si>
    <t>932-2112 (A)</t>
  </si>
  <si>
    <t>Ritterhoff, Teresa, Frau Dr. (LKfbA) - 2.000 SWS</t>
  </si>
  <si>
    <t>932-2112 (B)</t>
  </si>
  <si>
    <t>Thompson, Liam, Herr (LKfbA) - 2.000 SWS</t>
  </si>
  <si>
    <t>932-2201 (A)</t>
  </si>
  <si>
    <t>WPR III - Vertragliche Schuldverhältnisse</t>
  </si>
  <si>
    <t>Baldus, Bianca, Frau Prof. Dr. (Prof) - 4.000 SWS</t>
  </si>
  <si>
    <t>932-2201 (B)</t>
  </si>
  <si>
    <t>Friedrich, Matthias, Herr Dr. (LBA) - 4.000 SWS</t>
  </si>
  <si>
    <t>932-2202 (A)</t>
  </si>
  <si>
    <t>WPR IV - Gesetzliche Schuldverhältnisse</t>
  </si>
  <si>
    <t>Antomo, Jennifer, Frau Prof. Dr. (Prof) - 4.000 SWS</t>
  </si>
  <si>
    <t>932-2202 (B)</t>
  </si>
  <si>
    <t>932-2203 (A)</t>
  </si>
  <si>
    <t>Handels- und Personengesellschaftsrecht</t>
  </si>
  <si>
    <t>932-2203 (B)</t>
  </si>
  <si>
    <t>932-2204 (A)</t>
  </si>
  <si>
    <t>Europarecht</t>
  </si>
  <si>
    <t>Weber, Martin, Herr Prof. Dr. (Prof) - 4.000 SWS</t>
  </si>
  <si>
    <t>932-2204 (B)</t>
  </si>
  <si>
    <t>932-2211 (A)</t>
  </si>
  <si>
    <t>Drozd, Nataliia, Frau (LBA) - 3.000 SWS</t>
  </si>
  <si>
    <t>932-2211 (B)</t>
  </si>
  <si>
    <t>932-2212 (A)</t>
  </si>
  <si>
    <t>Legal English</t>
  </si>
  <si>
    <t>932-2212 (B)</t>
  </si>
  <si>
    <t>932-2213 (A)</t>
  </si>
  <si>
    <t>Personal &amp; Organisation</t>
  </si>
  <si>
    <t>Rohleder, Norbert, Herr Prof. Dr. (Prof) - 2.500 SWS</t>
  </si>
  <si>
    <t>932-2213 (B)</t>
  </si>
  <si>
    <t>Zwiener, Jacqueline, Frau (Ass) - 2.500 SWS</t>
  </si>
  <si>
    <t>932-2214 (A)</t>
  </si>
  <si>
    <t>Lennartz, Wolfgang, Herr Prof. Dr. (Prof) - 2.500 SWS</t>
  </si>
  <si>
    <t>932-2214 (B)</t>
  </si>
  <si>
    <t>Peppmeier, Arno, Herr Prof. Dr. (Prof) - 2.500 SWS</t>
  </si>
  <si>
    <t>932-2301</t>
  </si>
  <si>
    <t>WPR V - Sachenrecht- &amp; Kreditsicherungsrecht</t>
  </si>
  <si>
    <t>Kober, Wolfgang, Herr Prof. Dr. (LBA) - 4.000 SWS</t>
  </si>
  <si>
    <t>932-2302</t>
  </si>
  <si>
    <t>Steuerrecht I - Einkommensteuer</t>
  </si>
  <si>
    <t>932-2303</t>
  </si>
  <si>
    <t>Kapitalgesellschaftsrecht</t>
  </si>
  <si>
    <t>Haas, Ingeborg, Frau Prof. Dr. (Prof) - 4.000 SWS</t>
  </si>
  <si>
    <t>932-2304</t>
  </si>
  <si>
    <t>Vertragsgestaltung &amp; Vertragsverhandlung</t>
  </si>
  <si>
    <t>932-2306</t>
  </si>
  <si>
    <t>932-2355</t>
  </si>
  <si>
    <t>International Business Law</t>
  </si>
  <si>
    <t>Mergler, Jan-Michael, Herr (LBA) - 0.500 SWS;Antomo, Jennifer, Frau Prof. Dr. (Prof) - 2.000 SWS;Mertgen, Bettina, Frau (LBA) - 1.500 SWS</t>
  </si>
  <si>
    <t>932-2401</t>
  </si>
  <si>
    <t>Arbeitsrecht</t>
  </si>
  <si>
    <t>Walser, Manfred, Herr Prof. Dr. (Prof) - 6.000 SWS</t>
  </si>
  <si>
    <t>932-2402</t>
  </si>
  <si>
    <t>Steuerrecht II</t>
  </si>
  <si>
    <t>Nünke, Nils, Herr (LBA) - 4.000 SWS</t>
  </si>
  <si>
    <t>932-2403</t>
  </si>
  <si>
    <t>Bank-, Kapitalmark-, Konzern- &amp; Umwandlungsrecht</t>
  </si>
  <si>
    <t>Tietz, Jan Sebastian, Herr (LBA) - 1.000 SWS;Haas, Ingeborg, Frau Prof. Dr. (Prof) - 1.500 SWS;Baldus, Bianca, Frau Prof. Dr. (Prof) - 1.500 SWS</t>
  </si>
  <si>
    <t>932-2404</t>
  </si>
  <si>
    <t>Compliance &amp; Wirtschaftsstrafrecht BT</t>
  </si>
  <si>
    <t>Akyüz, Cansu, Frau (LBA) - 0.500 SWS;Merschmöller, Lucas, Herr (LBA) - 1.250 SWS;Nerenberg, Colin, Herr (LKfbA) - 2.250 SWS</t>
  </si>
  <si>
    <t>932-2405</t>
  </si>
  <si>
    <t>Wettbewerbs-/ Marken- &amp; Kartellrecht</t>
  </si>
  <si>
    <t>932-2456</t>
  </si>
  <si>
    <t>Weyer, Kira, Frau Prof. Dr. (Prof) - 2.000 SWS;Rosinus, Anna, Frau Prof. Dr. (Prof) - 2.000 SWS</t>
  </si>
  <si>
    <t>932-2511 (A)</t>
  </si>
  <si>
    <t>Blockseminar Rewi II - Wirtschaftsprivatrecht</t>
  </si>
  <si>
    <t>Steinmetz, Nina, Frau (LBA) - 2.500 SWS;Colpa, Aida, Frau (Ass) - 0.700 SWS;Person, Kopie, Frau (ADMIN) - SWS</t>
  </si>
  <si>
    <t>932-2511 (B)</t>
  </si>
  <si>
    <t>Colpa, Aida, Frau (Ass) - 0.700 SWS;Person, Kopie, Frau (ADMIN) - SWS;Steinmetz, Nina, Frau (LBA) - 2.500 SWS</t>
  </si>
  <si>
    <t>932-2512 (A)</t>
  </si>
  <si>
    <t>Blockseminar Rewi II - Handels- und Gesellschaftsrecht</t>
  </si>
  <si>
    <t>Alt, Wilfried, Herr Prof. Dr. (LBA) - 0.250 SWS;Colpa, Aida, Frau (Ass) - 1.000 SWS;Steinmetz, Wolfhard, Herr Dr. (LBA) - 1.500 SWS</t>
  </si>
  <si>
    <t>932-2512 (B)</t>
  </si>
  <si>
    <t>Flathus, Silje, Frau (Ass) - 1.000 SWS;Alt, Wilfried, Herr Prof. Dr. (LBA) - 0.250 SWS;Steinmetz, Wolfhard, Herr Dr. (LBA) - 1.500 SWS</t>
  </si>
  <si>
    <t>932-2513 (A)</t>
  </si>
  <si>
    <t>Blockseminar Rewi II - Arbeitsrecht</t>
  </si>
  <si>
    <t>Dereli, Melanie, Frau (LBA) - 1.000 SWS</t>
  </si>
  <si>
    <t>932-2513 (B)</t>
  </si>
  <si>
    <t>932-2513 (C)</t>
  </si>
  <si>
    <t>932-2513 (D)</t>
  </si>
  <si>
    <t>932-2514 (A)</t>
  </si>
  <si>
    <t>Blockseminar Rewi II - Compliance und Wirtschaftsstrafrecht</t>
  </si>
  <si>
    <t>Nerenberg, Colin, Herr (LKfbA) - 1.000 SWS</t>
  </si>
  <si>
    <t>932-2514 (B)</t>
  </si>
  <si>
    <t>932-2514 (C)</t>
  </si>
  <si>
    <t>932-2514 (D)</t>
  </si>
  <si>
    <t>932-2580 (A + B)</t>
  </si>
  <si>
    <t>Blockseminar Berufsfeldanalyse I</t>
  </si>
  <si>
    <t>932-2601</t>
  </si>
  <si>
    <t>WPR-Examinatorium</t>
  </si>
  <si>
    <t>Kober, Wolfgang, Herr Prof. Dr. (LBA) - 3.000 SWS;Antomo, Jennifer, Frau Prof. Dr. (Prof) - 1.000 SWS</t>
  </si>
  <si>
    <t>932-2602</t>
  </si>
  <si>
    <t>Rechtsdurchsetzung &amp; Insolvenzrecht</t>
  </si>
  <si>
    <t>Hancke, Johannes Konstantin, Herr Dr. (Prof) - 4.000 SWS</t>
  </si>
  <si>
    <t>932-2603</t>
  </si>
  <si>
    <t>932-2604</t>
  </si>
  <si>
    <t>Wehrs von, Henrik, Herr (LBA) - 4.000 SWS</t>
  </si>
  <si>
    <t>932-2701</t>
  </si>
  <si>
    <t>Unternehmensrecht - Examinatorium</t>
  </si>
  <si>
    <t>Dahm, Katharina, Frau Prof. Dr. (Prof) - 1.000 SWS;Haas, Ingeborg, Frau Prof. Dr. (Prof) - 2.000 SWS;Nerenberg, Colin, Herr (LKfbA) - 0.500 SWS;Kämpf, Hanno, Herr Prof. Dr. (Prof) - 0.500 SWS</t>
  </si>
  <si>
    <t>932-2702 (A + B)</t>
  </si>
  <si>
    <t>Rechtliches Projekt- &amp; Prozessmanagement</t>
  </si>
  <si>
    <t>Nerenberg, Colin, Herr (LKfbA) - 8.000 SWS</t>
  </si>
  <si>
    <t>932-2780 (A + B)</t>
  </si>
  <si>
    <t>Blockseminar Berufsfeldanalyse II</t>
  </si>
  <si>
    <t>Kämpf, Hanno, Herr Prof. Dr. (Prof) - 1.000 SWS</t>
  </si>
  <si>
    <t>932-60101</t>
  </si>
  <si>
    <t>Inhalt und Beendigung des Arbeitsverhältnisses</t>
  </si>
  <si>
    <t>932-60102</t>
  </si>
  <si>
    <t>Arbeitsschutzrecht</t>
  </si>
  <si>
    <t>Dahm, Katharina, Frau Prof. Dr. (Prof) - 4.000 SWS</t>
  </si>
  <si>
    <t>932-60103</t>
  </si>
  <si>
    <t>Betriebliche Altersversorgung, AFG, Sozialversicherungsrecht</t>
  </si>
  <si>
    <t>Gutzler, Stephan, Herr Dr. (LBA) - 2.000 SWS;Döring, René, Herr Dr. (LBA) - 2.000 SWS</t>
  </si>
  <si>
    <t>932-60104</t>
  </si>
  <si>
    <t>Kollektives Arbeitsrecht</t>
  </si>
  <si>
    <t>932-60105</t>
  </si>
  <si>
    <t>932-60111</t>
  </si>
  <si>
    <t>Unternehmensbericht</t>
  </si>
  <si>
    <t>Strobel, Maria, Frau Prof. Dr. (Prof) - 1.000 SWS</t>
  </si>
  <si>
    <t>932-60112</t>
  </si>
  <si>
    <t>Change Management</t>
  </si>
  <si>
    <t>Berninger, Silke, Frau (LBA) - 3.000 SWS</t>
  </si>
  <si>
    <t>932-60301</t>
  </si>
  <si>
    <t>Praxismodul &amp; praktikumsbegleitendes Examinatorium</t>
  </si>
  <si>
    <t>Dereli, Melanie, Frau (LBA) - 1.000 SWS;Dahm, Katharina, Frau Prof. Dr. (Prof) - 0.750 SWS;Walser, Manfred, Herr Prof. Dr. (Prof) - 0.750 SWS;Gutzler, Stephan, Herr Dr. (LBA) - 0.750 SWS;Döring, René, Herr Dr. (LBA) - 0.750 SWS</t>
  </si>
  <si>
    <t>938/D04-1201</t>
  </si>
  <si>
    <t>Programmieren II</t>
  </si>
  <si>
    <t>938/D04-1680</t>
  </si>
  <si>
    <t>Praxismodul II</t>
  </si>
  <si>
    <t>938/D04-2201 (A)</t>
  </si>
  <si>
    <t>938/D04-2201 (B)</t>
  </si>
  <si>
    <t>Rostek, Annika, Frau (LBA) - 4.000 SWS</t>
  </si>
  <si>
    <t>938/D04-2202 (A)</t>
  </si>
  <si>
    <t>Netzwerke &amp; Infrastruktur</t>
  </si>
  <si>
    <t>Rohlmann, Simon, Herr (Prof) - 4.000 SWS</t>
  </si>
  <si>
    <t>938/D04-2202 (B)</t>
  </si>
  <si>
    <t>938/D04-2203 (A)</t>
  </si>
  <si>
    <t>Datenbanken II</t>
  </si>
  <si>
    <t>Klauer, Thomas, Herr Prof. Dr. (Prof) - 4.000 SWS</t>
  </si>
  <si>
    <t>938/D04-2203 (B)</t>
  </si>
  <si>
    <t>Bogon, Robin FB T, Herr (LBA) - 4.000 SWS</t>
  </si>
  <si>
    <t>938/D04-2204 (A)</t>
  </si>
  <si>
    <t>Methodik/Systematik/Präsentation</t>
  </si>
  <si>
    <t>Heidrich, Jens, Herr Prof. Dr. (Prof) - 4.000 SWS</t>
  </si>
  <si>
    <t>938/D04-2204 (B)</t>
  </si>
  <si>
    <t>938/D04-2205 (A)</t>
  </si>
  <si>
    <t>Mathematik II</t>
  </si>
  <si>
    <t>Sellent, Anita, Frau Prof. Dr. (Prof) - 4.000 SWS</t>
  </si>
  <si>
    <t>938/D04-2205 (B)</t>
  </si>
  <si>
    <t>938/D04-2206 (A)</t>
  </si>
  <si>
    <t>IT Recht</t>
  </si>
  <si>
    <t>Baldus, Bianca, Frau Prof. Dr. (Prof) - 2.000 SWS;Stein, Julian, Herr (LBA) - 2.000 SWS</t>
  </si>
  <si>
    <t>938/D04-2206 (B)</t>
  </si>
  <si>
    <t>Stein, Julian, Herr (LBA) - 2.000 SWS;Baldus, Bianca, Frau Prof. Dr. (Prof) - 2.000 SWS</t>
  </si>
  <si>
    <t>938/D04-2401</t>
  </si>
  <si>
    <t>Software Engineering</t>
  </si>
  <si>
    <t>938/D04-2402 (A)</t>
  </si>
  <si>
    <t>Mobile Technologien</t>
  </si>
  <si>
    <t>Rostek, Annika, Frau (LBA) - 2.000 SWS;Nauroth, Markus, Herr Prof. Dr. (Prof) - 2.000 SWS</t>
  </si>
  <si>
    <t>938/D04-2402 (B)</t>
  </si>
  <si>
    <t>938/D04-2404 (A)</t>
  </si>
  <si>
    <t>Betriebssysteme &amp; Plattformen</t>
  </si>
  <si>
    <t>938/D04-2404 (B)</t>
  </si>
  <si>
    <t>Pöll, Ferdinand, Herr (LBA) - 4.000 SWS</t>
  </si>
  <si>
    <t>938/D04-2407</t>
  </si>
  <si>
    <t>Software Projekt</t>
  </si>
  <si>
    <t>964-60251</t>
  </si>
  <si>
    <t>Schrank, Randolf, Herr Prof. Dr. (Prof) - 3.000 SWS;Rete, Oscar Miguel, Herr (LBA) - 1.000 SWS</t>
  </si>
  <si>
    <t>964-60252</t>
  </si>
  <si>
    <t>International Corporate Finance</t>
  </si>
  <si>
    <t>Drozd, Nataliia, Frau (LBA) - 4.000 SWS</t>
  </si>
  <si>
    <t>964-60253</t>
  </si>
  <si>
    <t>964-60254</t>
  </si>
  <si>
    <t>Reich, Anke, Frau Prof. Dr. (Prof) - 2.000 SWS</t>
  </si>
  <si>
    <t>964-60380</t>
  </si>
  <si>
    <t>Schweinitz, Amelie von, Frau (LBA) - 2.000 SWS</t>
  </si>
  <si>
    <t>996-61102</t>
  </si>
  <si>
    <t>Advanced Marketing Strategies</t>
  </si>
  <si>
    <t>996-61103</t>
  </si>
  <si>
    <t>Forschungsmethoden in der BWL</t>
  </si>
  <si>
    <t>Redler, Jörn, Herr Prof. Dr. (Prof) - 1.000 SWS;Spengler, Hannes, Herr Prof. Dr. (Prof) - 3.000 SWS</t>
  </si>
  <si>
    <t>996-61104</t>
  </si>
  <si>
    <t>Human Resource Management &amp; Analytics</t>
  </si>
  <si>
    <t>Daniel, Sabine, Frau (Ass) - 3.000 SWS;Rank, Susanne, Frau Prof. Dr. (Prof) - 1.000 SWS</t>
  </si>
  <si>
    <t>996-61105</t>
  </si>
  <si>
    <t>Business Problem Solving</t>
  </si>
  <si>
    <t>Au, Christian, Herr Prof. Dr. (Prof) - 4.000 SWS</t>
  </si>
  <si>
    <t>996-61151</t>
  </si>
  <si>
    <t>Finance &amp; Accounting</t>
  </si>
  <si>
    <t>Dittmar, Peter, Herr Prof. Dr. (Prof) - 4.000 SWS</t>
  </si>
  <si>
    <t>996-61202</t>
  </si>
  <si>
    <t>Supply Chain Management</t>
  </si>
  <si>
    <t>996-61203</t>
  </si>
  <si>
    <t>Managerial Economics</t>
  </si>
  <si>
    <t>996-61251</t>
  </si>
  <si>
    <t>996-61303</t>
  </si>
  <si>
    <t>Digital Ökonomie</t>
  </si>
  <si>
    <t>Loomans, Dirk, Herr Prof. Dr. (LBA) - 1.300 SWS;Ostheimer, Bernhard, Herr Prof. Dr. (Prof) - 1.500 SWS;Mehler-Bicher, Anett, Frau Prof. Dr. (Prof) - 1.200 SWS</t>
  </si>
  <si>
    <t>996-61304</t>
  </si>
  <si>
    <t>Transformation &amp; Change Management</t>
  </si>
  <si>
    <t>996-61351</t>
  </si>
  <si>
    <t>Management Simulation Workshop</t>
  </si>
  <si>
    <t>Rathje, Britta, Frau Prof. Dr. (Prof) - 2.000 SWS</t>
  </si>
  <si>
    <t>996-61381</t>
  </si>
  <si>
    <t>Anwendungsorientiertes Forschungsprojekt - Marketing</t>
  </si>
  <si>
    <t>Stephan, Rebecca, Frau (Ass) - 0.700 SWS</t>
  </si>
  <si>
    <t>996-61382</t>
  </si>
  <si>
    <t>Anwendungsorientiertes Forschungsprojekt - Controlling</t>
  </si>
  <si>
    <t>Rathje, Britta, Frau Prof. Dr. (Prof) - 0.700 SWS</t>
  </si>
  <si>
    <t>996-61383</t>
  </si>
  <si>
    <t>Anwendungsorientiertes Forschungsprojekt - Human Resource Management</t>
  </si>
  <si>
    <t>Rank, Susanne, Frau Prof. Dr. (Prof) - 0.700 SWS</t>
  </si>
  <si>
    <t>996-61384</t>
  </si>
  <si>
    <t>Anwendungsorientiertes Forschungsprojekt - Supply Chain Management</t>
  </si>
  <si>
    <t>Berbner, Ulrich, Herr Prof. Dr. (Prof) - 0.700 SWS</t>
  </si>
  <si>
    <t>996-61405</t>
  </si>
  <si>
    <t>Sustainability Projekt</t>
  </si>
  <si>
    <t>Klein, David, Herr (LBA) - 0.500 SWS;Rank, Susanne, Frau Prof. Dr. (Prof) - 1.500 SWS</t>
  </si>
  <si>
    <t>996-61451</t>
  </si>
  <si>
    <t>International Management Seminar</t>
  </si>
  <si>
    <t>Rank, Susanne, Frau Prof. Dr. (Prof) - 1.000 SWS;Rathje, Britta, Frau Prof. Dr. (Prof) - 1.000 SWS</t>
  </si>
  <si>
    <t>A23-60207</t>
  </si>
  <si>
    <t>Unternehmensprojekt Marketing</t>
  </si>
  <si>
    <t>Redler, Jörn, Herr Prof. Dr. (Prof) - 1.000 SWS</t>
  </si>
  <si>
    <t>A23-60480</t>
  </si>
  <si>
    <t>Wissenschaftliches Arbeiten in der Praxis</t>
  </si>
  <si>
    <t>Kemmeter, Sascha, Herr Prof. Dr. (Prof) - 2.000 SWS</t>
  </si>
  <si>
    <t>A23-60481</t>
  </si>
  <si>
    <t>Internationale Exkursion und Management Seminar</t>
  </si>
  <si>
    <t>Rohleder, Norbert, Herr Prof. Dr. (Prof) - 2.000 SWS</t>
  </si>
  <si>
    <t>A23-70201</t>
  </si>
  <si>
    <t>A23-70202</t>
  </si>
  <si>
    <t>Forschungsmethoden der BWL</t>
  </si>
  <si>
    <t>Höllen, Max, Herr (LBA) - 1.000 SWS;Schlütter, Sebastian, Herr Prof. Dr. (Prof) - 3.000 SWS</t>
  </si>
  <si>
    <t>A23-70203</t>
  </si>
  <si>
    <t>Redler, Jörn, Herr Prof. Dr. (Prof) - 3.000 SWS</t>
  </si>
  <si>
    <t>A23-70204</t>
  </si>
  <si>
    <t>Rechnungslegung</t>
  </si>
  <si>
    <t>Lorenz, Karsten, Herr Prof. Dr. (Prof) - 2.000 SWS</t>
  </si>
  <si>
    <t>A23-70205</t>
  </si>
  <si>
    <t>A23-70256</t>
  </si>
  <si>
    <t>Berbner, Ulrich, Herr Prof. Dr. (Prof) - 3.000 SWS</t>
  </si>
  <si>
    <t>B09-60153</t>
  </si>
  <si>
    <t>Business Research</t>
  </si>
  <si>
    <t>B09-60251</t>
  </si>
  <si>
    <t>B09-60252</t>
  </si>
  <si>
    <t>B09-60253</t>
  </si>
  <si>
    <t>B09-60254</t>
  </si>
  <si>
    <t>B09-60255</t>
  </si>
  <si>
    <t>World Economics: Current Issues</t>
  </si>
  <si>
    <t>Schüle, Ulrich, Herr Prof. Dr. (Prof) - 1.000 SWS;Sterbova, Ludmilla, Frau (LBA) - 1.000 SWS</t>
  </si>
  <si>
    <t>B09-60281</t>
  </si>
  <si>
    <t>Castellano y Cultura Argentina B2</t>
  </si>
  <si>
    <t>B15-60401</t>
  </si>
  <si>
    <t>Internationale Wirtschaft im deutsch-französischen Rahmen</t>
  </si>
  <si>
    <t>Schrank, Randolf, Herr Prof. Dr. (Prof) - 3.000 SWS</t>
  </si>
  <si>
    <t>Praxis-Modul</t>
  </si>
  <si>
    <t>D01-2206</t>
  </si>
  <si>
    <t>Pagel, Sven, Herr Prof. Dr. (Prof) - 2.000 SWS</t>
  </si>
  <si>
    <t>D01-2580</t>
  </si>
  <si>
    <t>Pagel, Sven, Herr Prof. Dr. (Prof) - 4.000 SWS;Person, Kopie, Frau (ADMIN) - SWS</t>
  </si>
  <si>
    <t>D01/D08-2201</t>
  </si>
  <si>
    <t>Medienproduktion I (Digital &amp; Print)</t>
  </si>
  <si>
    <t>Friederich, Jens, Herr (Ass) - 3.000 SWS</t>
  </si>
  <si>
    <t>D01/D08-2202</t>
  </si>
  <si>
    <t>Softwareentwicklung I (Frontend)</t>
  </si>
  <si>
    <t>Hauck, Marcel, Herr Dr. (Prof) - 3.000 SWS</t>
  </si>
  <si>
    <t>D01/D08-2203</t>
  </si>
  <si>
    <t>Marketing I (Grundlagen)</t>
  </si>
  <si>
    <t>D01/D08-2204</t>
  </si>
  <si>
    <t>D01/D08-2205</t>
  </si>
  <si>
    <t>D01/D08-2401</t>
  </si>
  <si>
    <t>User Experience Design</t>
  </si>
  <si>
    <t>D01/D08-2402</t>
  </si>
  <si>
    <t>Data Science I (Datenbanken)</t>
  </si>
  <si>
    <t>Rechnungswesen II (Investition und Finanzierung)</t>
  </si>
  <si>
    <t>D01/D08-2404</t>
  </si>
  <si>
    <t>D01/D08-2601</t>
  </si>
  <si>
    <t>Digital Media Projekt</t>
  </si>
  <si>
    <t>Rossner, Alexander, Herr (LKfbA) - 1.000 SWS;Horbach, Flavio, Herr (Ass) - 1.000 SWS</t>
  </si>
  <si>
    <t>D01/D08-2602</t>
  </si>
  <si>
    <t>IT Sicherheit</t>
  </si>
  <si>
    <t>Kuntze, Nicolai, Herr Prof. Dr. (Prof) - 4.000 SWS</t>
  </si>
  <si>
    <t>D01/D08-2603</t>
  </si>
  <si>
    <t>Unternehmensführung (inkl. Business Planning)</t>
  </si>
  <si>
    <t>Hauck, Marcel, Herr Dr. (Prof) - 1.500 SWS;Ostheimer, Bernhard, Herr Prof. Dr. (Prof) - 1.500 SWS</t>
  </si>
  <si>
    <t>D01/D08-2604</t>
  </si>
  <si>
    <t>Management digitaler Produkte</t>
  </si>
  <si>
    <t>Pagel, Sven, Herr Prof. Dr. (Prof) - 3.000 SWS</t>
  </si>
  <si>
    <t>D08-2580</t>
  </si>
  <si>
    <t>Ostheimer, Bernhard, Herr Prof. Dr. (Prof) - 4.000 SWS</t>
  </si>
  <si>
    <t>Tag</t>
  </si>
  <si>
    <t>Datum</t>
  </si>
  <si>
    <t>1-Mo</t>
  </si>
  <si>
    <t>1-Di</t>
  </si>
  <si>
    <t>1-Mi</t>
  </si>
  <si>
    <t>1-Do</t>
  </si>
  <si>
    <t>1-Fr</t>
  </si>
  <si>
    <t>1-Sa</t>
  </si>
  <si>
    <t>2-Mo</t>
  </si>
  <si>
    <t>2-Di</t>
  </si>
  <si>
    <t>2-Mi</t>
  </si>
  <si>
    <t>2-Do</t>
  </si>
  <si>
    <t>2-Fr</t>
  </si>
  <si>
    <t>2-Sa</t>
  </si>
  <si>
    <t>Semester</t>
  </si>
  <si>
    <t>Veranstnr</t>
  </si>
  <si>
    <t>Veranstname</t>
  </si>
  <si>
    <t>Äquivalenz</t>
  </si>
  <si>
    <t xml:space="preserve">Teilnehmer Stand: </t>
  </si>
  <si>
    <t>Schreibzeit-verlängerung</t>
  </si>
  <si>
    <t>Tag (Änderungen vorbehalten)</t>
  </si>
  <si>
    <t>Datum (Änderungen vorbehalten)</t>
  </si>
  <si>
    <t>Uhrzeit (Änderungen vorbehalten)</t>
  </si>
  <si>
    <t>Raum (Änderungen vorbehalten)</t>
  </si>
  <si>
    <t>Lehrende</t>
  </si>
  <si>
    <t>2101, 1101</t>
  </si>
  <si>
    <t>07:45 - 09:15</t>
  </si>
  <si>
    <t>2102, 1104</t>
  </si>
  <si>
    <t>11:45 - 13:15</t>
  </si>
  <si>
    <t>2103, 1102</t>
  </si>
  <si>
    <t>keine Klausur</t>
  </si>
  <si>
    <t>2201, 1204</t>
  </si>
  <si>
    <t>2202, 1202</t>
  </si>
  <si>
    <t>09:30 - 11:00</t>
  </si>
  <si>
    <t>2206, 1401</t>
  </si>
  <si>
    <t>13:45 - 15:15</t>
  </si>
  <si>
    <t>Unternehmen &amp; IT (mündliche Prüfung)</t>
  </si>
  <si>
    <t>08:15 - 17:30</t>
  </si>
  <si>
    <t>2354,1351, 1301</t>
  </si>
  <si>
    <t>16:00 - 17:30</t>
  </si>
  <si>
    <t>Digitale Wirtschaft (mündliche Prüfung)</t>
  </si>
  <si>
    <t>0-Fr</t>
  </si>
  <si>
    <t>18:15 - 20:15</t>
  </si>
  <si>
    <t>09:30 - 11:30</t>
  </si>
  <si>
    <t>0-Mi</t>
  </si>
  <si>
    <t>Rechtswissenschaftliches Arbeiten I (Klausur)</t>
  </si>
  <si>
    <t>Rechtswissenschaftliches Arbeiten I (Hausarbeit)</t>
  </si>
  <si>
    <t xml:space="preserve">932-2113 </t>
  </si>
  <si>
    <t xml:space="preserve">932-2114 </t>
  </si>
  <si>
    <t>13:30 - 15:30</t>
  </si>
  <si>
    <t>13:45 - 15:45</t>
  </si>
  <si>
    <t>13:00 - 15:00</t>
  </si>
  <si>
    <t>16:00 - 18:00</t>
  </si>
  <si>
    <t>09:30 - 13:30</t>
  </si>
  <si>
    <t>932-2614</t>
  </si>
  <si>
    <t>Business Planning (Hausarbeit)</t>
  </si>
  <si>
    <t>932-2615</t>
  </si>
  <si>
    <t>Business Planning (mündliche Prüfung)</t>
  </si>
  <si>
    <t>938/D04-2101 (A)</t>
  </si>
  <si>
    <t>Programmieren I</t>
  </si>
  <si>
    <t>938/D04-2101 (B)</t>
  </si>
  <si>
    <t>938/D04-2102 (A)</t>
  </si>
  <si>
    <t>Grundlagen der Informatik</t>
  </si>
  <si>
    <t>938/D04-2102 (B)</t>
  </si>
  <si>
    <t>938/D04-2103 (A)</t>
  </si>
  <si>
    <t>Datenbanken I</t>
  </si>
  <si>
    <t>938/D04-2103 (B)</t>
  </si>
  <si>
    <t>938/D04-2105 (A)</t>
  </si>
  <si>
    <t>Mathematik I</t>
  </si>
  <si>
    <t>938/D04-2105 (B)</t>
  </si>
  <si>
    <t>938/D04-2107 (A)</t>
  </si>
  <si>
    <t>Digitalität in der Gesellschaft</t>
  </si>
  <si>
    <t>1304, 1107</t>
  </si>
  <si>
    <t>938/D04-2107 (B)</t>
  </si>
  <si>
    <t>938/D04-2156 (A)</t>
  </si>
  <si>
    <t>938/D04-2156 (B)</t>
  </si>
  <si>
    <t>w</t>
  </si>
  <si>
    <t>08:15 - 09:45</t>
  </si>
  <si>
    <t>Rohlmann, Simon, Herr (Prof) - 2.000 SWS;Kuntze, Nicolai, Herr Prof. Dr. (Prof) - 2.000 SWS</t>
  </si>
  <si>
    <t>Borchert, Christian, Herr (LBA) - 4.000 SWS</t>
  </si>
  <si>
    <t>Wettig, Jennifer, Frau (Ass) - 4.000 SWS</t>
  </si>
  <si>
    <t>Heidrich, Jens, Herr Prof. Dr. (Prof) - 2.000 SWS</t>
  </si>
  <si>
    <t>938/D04-2302</t>
  </si>
  <si>
    <t>Web Technologien</t>
  </si>
  <si>
    <t>938/D04-2303</t>
  </si>
  <si>
    <t>Intelligente Informationssysteme</t>
  </si>
  <si>
    <t>938/D04-2305 (A)</t>
  </si>
  <si>
    <t>IT-Sicherheit</t>
  </si>
  <si>
    <t>938/D04-2305 (B)</t>
  </si>
  <si>
    <t>938/D04-2306</t>
  </si>
  <si>
    <t>Projektmanagement (Präsentationen)</t>
  </si>
  <si>
    <t>938/D04-2308</t>
  </si>
  <si>
    <t>Programmieren III</t>
  </si>
  <si>
    <t>938/D04-1301</t>
  </si>
  <si>
    <t>Große und verteilte Systeme</t>
  </si>
  <si>
    <t>938/D04-2309</t>
  </si>
  <si>
    <t>Enterprise Computing</t>
  </si>
  <si>
    <t>10:30 - 12:00</t>
  </si>
  <si>
    <t>08:15 - 12:30</t>
  </si>
  <si>
    <t>Böhm, Klaus, Herr Prof. Dr. (Prof) - 4.000 SWS</t>
  </si>
  <si>
    <t>Kuntze, Nicolai, Herr Prof. Dr. (Prof)</t>
  </si>
  <si>
    <t>Rohlmann, Simon, Herr (Prof)</t>
  </si>
  <si>
    <t>Kuntze, Nicolai, Herr Prof. Dr. (Prof) - 3.000 SWS;Täffner, Marcel, Herr (LBA) - 1.000 SWS</t>
  </si>
  <si>
    <t>Meyer, Mareike, Frau (LBA) - 3.000 SWS;Nauroth, Markus, Herr Prof. Dr. (Prof) - 1.000 SWS</t>
  </si>
  <si>
    <t>1402/ 1452</t>
  </si>
  <si>
    <t>938/D04-1501</t>
  </si>
  <si>
    <t>Aktuelle Themen der IT</t>
  </si>
  <si>
    <t>938/D04-1580</t>
  </si>
  <si>
    <t xml:space="preserve">D01/D08-2101 </t>
  </si>
  <si>
    <t>Grundlagen Mediengestaltung</t>
  </si>
  <si>
    <t>D01/D08-2102</t>
  </si>
  <si>
    <t>Grundlagen Medieninformatik</t>
  </si>
  <si>
    <t>D01/D08-2103</t>
  </si>
  <si>
    <t>Grundlagen Medienmanagement</t>
  </si>
  <si>
    <t>D01/D08-2104</t>
  </si>
  <si>
    <t>Grundlagen Wirtschaftsinformatik</t>
  </si>
  <si>
    <t>D01/D08-2105</t>
  </si>
  <si>
    <t>Wenner, Michaela, Frau (LBA) - 3.000 SWS</t>
  </si>
  <si>
    <t>11:00 - 12:30</t>
  </si>
  <si>
    <t>Horbach, Flavio, Herr (Ass) - 1.500 SWS;Simon, Tobias, Herr Dr. (LBA) - 1.500 SWS</t>
  </si>
  <si>
    <t>Huschens, Martin, Herr Prof. Dr. (Prof) - 2.000 SWS;Becker, Thomas, Herr Prof. Dr. (Prof) - 2.000 SWS</t>
  </si>
  <si>
    <t>Stumm, Jonas, Herr (LBA) - 3.000 SWS</t>
  </si>
  <si>
    <t>D01/D08-2301 (A)</t>
  </si>
  <si>
    <t>Medienproduktion II (Bild &amp; Ton)</t>
  </si>
  <si>
    <t>D01/D08-2301 (B)</t>
  </si>
  <si>
    <t>D01/D08-2302</t>
  </si>
  <si>
    <t>Softwareentwicklung II (Backend)</t>
  </si>
  <si>
    <t>D01/D08-2304</t>
  </si>
  <si>
    <t>Marketing II (Digital &amp; Social Media Marketing)</t>
  </si>
  <si>
    <t>D01/D08-2305</t>
  </si>
  <si>
    <t>Medien- &amp; IT-Recht</t>
  </si>
  <si>
    <t>D01/D08-2380</t>
  </si>
  <si>
    <t>D08-2303</t>
  </si>
  <si>
    <t>Rechnungswesen I (Grundlagen des Rechnungswesens)</t>
  </si>
  <si>
    <t>D01-2303</t>
  </si>
  <si>
    <t>Rauh, Simon, Herr (LBA) - 3.000 SWS</t>
  </si>
  <si>
    <t>Heidenreich, Merlin, Herr (LBA) - 3.000 SWS</t>
  </si>
  <si>
    <t>Hauck, Marcel, Herr Dr. (LBA) - 4.000 SWS</t>
  </si>
  <si>
    <t>Kostyra, Daniel, Herr Dr. (LBA) - 3.000 SWS</t>
  </si>
  <si>
    <t>Worm, Ulrich, Herr Dr. (LBA) - 4.000 SWS</t>
  </si>
  <si>
    <t>Pagel, Sven, Herr Prof. Dr. (Prof) - 4.000 SWS</t>
  </si>
  <si>
    <t>Flegel, Felix, Herr (LBA) - 4.000 SWS</t>
  </si>
  <si>
    <t>D01/D08-2501</t>
  </si>
  <si>
    <t>Interactive Storytelling</t>
  </si>
  <si>
    <t>D01/D08-2502</t>
  </si>
  <si>
    <t>Data Science II (Data Analytics)</t>
  </si>
  <si>
    <t>D01/D08-2503</t>
  </si>
  <si>
    <t>Human Resource Management</t>
  </si>
  <si>
    <t>D01/D08-2504</t>
  </si>
  <si>
    <t>E-Business</t>
  </si>
  <si>
    <t>D08-2206</t>
  </si>
  <si>
    <t>Rossner, Alexander, Herr (LKfbA) - 3.000 SWS</t>
  </si>
  <si>
    <t>Christ, Michael, Herr Prof. Dr. (Prof) - 4.000 SWS</t>
  </si>
  <si>
    <t>10:15 - 11:45</t>
  </si>
  <si>
    <t>000-25053</t>
  </si>
  <si>
    <t>School of Coding</t>
  </si>
  <si>
    <t>000-788</t>
  </si>
  <si>
    <t>Groß, Torsten, Herr (LBA) - 4.000 SWS</t>
  </si>
  <si>
    <t>11:15 - 12:45</t>
  </si>
  <si>
    <t>001-901225</t>
  </si>
  <si>
    <t>Spanisch B1.2</t>
  </si>
  <si>
    <t>001-901405</t>
  </si>
  <si>
    <t>Spanisch C1</t>
  </si>
  <si>
    <t>B09-60382</t>
  </si>
  <si>
    <t>B09-60182</t>
  </si>
  <si>
    <t>Garcia Fernandez, Analia Gabriela, Frau (LKfbA) - 2.000 SWS;Gagiskis, Hugo, Frau (LBA) - 2.000 SWS</t>
  </si>
  <si>
    <t>001-902015</t>
  </si>
  <si>
    <t>Chinesisch A1.1</t>
  </si>
  <si>
    <t>18:15 - 19:45</t>
  </si>
  <si>
    <t>B09-60383</t>
  </si>
  <si>
    <t>B09-60483</t>
  </si>
  <si>
    <t>B09-60384</t>
  </si>
  <si>
    <t>B09-60484</t>
  </si>
  <si>
    <t>B09-60485</t>
  </si>
  <si>
    <t>001-907415</t>
  </si>
  <si>
    <t>Deutsch C1.1</t>
  </si>
  <si>
    <t>001-910015</t>
  </si>
  <si>
    <t>Italienisch A1.1</t>
  </si>
  <si>
    <t>Blank, Biljana  Frau (LBA) - 4.000 SWS</t>
  </si>
  <si>
    <t>000-440018</t>
  </si>
  <si>
    <t>Die Wirtschafts- und Sozialordnung Deutschlands</t>
  </si>
  <si>
    <t>B09-60352</t>
  </si>
  <si>
    <t xml:space="preserve">18:30 - 20:30 </t>
  </si>
  <si>
    <t>Schüle, Ulrich, Herr Prof. Dr. (Prof) - 4.000 SWS</t>
  </si>
  <si>
    <t>16:15 - 18:15</t>
  </si>
  <si>
    <t xml:space="preserve">Game Development </t>
  </si>
  <si>
    <t>08:00 - 10:00</t>
  </si>
  <si>
    <t>000-11065</t>
  </si>
  <si>
    <t>Beschaffung und Einkauf</t>
  </si>
  <si>
    <t>Wollny, Volrad, Herr Prof. Dr. (Prof) - 2.000 SWS;Kwiatkowski, Sascha, Herr (LBA) - 2.000 SWS</t>
  </si>
  <si>
    <t>000-12043</t>
  </si>
  <si>
    <t>Datenschutzrecht und IT-Sicherheit</t>
  </si>
  <si>
    <t>Kuntze, Nicolai, Herr Prof. Dr. (Prof) - 1.000 SWS;Bornmann, Elena, Frau (LBA) - 1.500 SWS;Baldus, Bianca, Frau Prof. Dr. (Prof) - 1.500 SWS</t>
  </si>
  <si>
    <t>000-12047</t>
  </si>
  <si>
    <t>Digitale Bildbearbeitung</t>
  </si>
  <si>
    <t>Rossner, Alexander, Herr (LKfbA) - 2.000 SWS;Friederich, Jens, Herr (Ass) - 2.000 SWS</t>
  </si>
  <si>
    <t>000-18021</t>
  </si>
  <si>
    <t>Konsumentenpsychologie und -verhalten</t>
  </si>
  <si>
    <t>000-19016</t>
  </si>
  <si>
    <t>Logistics &amp; Supply Chain Management</t>
  </si>
  <si>
    <t>Wollny, Volrad, Herr Prof. Dr. (Prof) - 2.000 SWS;Berbner, Ulrich, Herr Prof. Dr. (Prof) - 2.000 SWS</t>
  </si>
  <si>
    <t>000-15017</t>
  </si>
  <si>
    <t>Principles of Behavioral Economics: Are you a Homo Oeconomicus?</t>
  </si>
  <si>
    <t>000-23060</t>
  </si>
  <si>
    <t>Prompt Engineering for Managers</t>
  </si>
  <si>
    <t>Wunder, Andreas, Herr (Ass) - 1.000 SWS;Au, Christian, Herr Prof. Dr. (Prof) - 2.000 SWS;Fränzl, Jonas, Herr (Ass) - 1.000 SWS</t>
  </si>
  <si>
    <t>000-24021</t>
  </si>
  <si>
    <t>Recht und Gesellschaft</t>
  </si>
  <si>
    <t>Kämpf, Hanno, Herr Prof. Dr. (Prof) - 2.000 SWS;Nerenberg, Colin, Herr (LKfbA) - 2.000 SWS</t>
  </si>
  <si>
    <t>000-25065</t>
  </si>
  <si>
    <t>Soziale Interaktion</t>
  </si>
  <si>
    <t>000-25050</t>
  </si>
  <si>
    <t>Steuerbilanz und IT</t>
  </si>
  <si>
    <t>Kuhn, Simon Max-Anton, Herr (LBA) - 1.000 SWS;Kämmerer, Bardo, Herr Prof. Dr. (Prof) - 3.000 SWS</t>
  </si>
  <si>
    <t>000-27053</t>
  </si>
  <si>
    <t>Verträge und Muster in der arbeitsrechtlichen Unternehmenspraxis</t>
  </si>
  <si>
    <t>13:15 -15:15</t>
  </si>
  <si>
    <t>Dereli, Melanie, Frau (LBA) - 2.000 SWS;Dahm, Katharina, Frau Prof. Dr. (Prof) - 2.000 SWS</t>
  </si>
  <si>
    <t>16:30 - 18:30</t>
  </si>
  <si>
    <t>09:30 -11:00</t>
  </si>
  <si>
    <t>932-60201</t>
  </si>
  <si>
    <t>Arbeitsrecht in der Umstrukturierung &amp; Unternehmenskrise</t>
  </si>
  <si>
    <t>932-60202</t>
  </si>
  <si>
    <t>Arbeitsstrafrecht &amp; Compliance</t>
  </si>
  <si>
    <t>932-60203</t>
  </si>
  <si>
    <t>Vertragsgestaltung &amp; Internationales Arbeitsrecht</t>
  </si>
  <si>
    <t>932-60204</t>
  </si>
  <si>
    <t>Gerichtlicher Rechtsschutz</t>
  </si>
  <si>
    <t>932-60205</t>
  </si>
  <si>
    <t>Performance Management</t>
  </si>
  <si>
    <t>932-60212</t>
  </si>
  <si>
    <t>Unternehmenspraxis</t>
  </si>
  <si>
    <t>932-60211</t>
  </si>
  <si>
    <t>Konfliktmanagement &amp; Mediation</t>
  </si>
  <si>
    <t>Wall, Daniel, Herr (LBA) - 2.000 SWS;Walser, Manfred, Herr Prof. Dr. (Prof) - 2.000 SWS</t>
  </si>
  <si>
    <t>Schreiber, Dominik, Herr (LBA) - 1.500 SWS;Kaufmann, Michael, Herr Prof. Dr. (Prof) - 2.500 SWS</t>
  </si>
  <si>
    <t>Scheffczyk, Tommy, Herr (LBA) - 1.000 SWS;Baldus, Bianca, Frau Prof. Dr. (Prof) - 1.000 SWS;Döscher, Marie-Christine, Frau (LBA) - 0.750 SWS;Nerenberg, Colin, Herr (LKfbA) - 1.250 SWS</t>
  </si>
  <si>
    <t>Walser, Manfred, Herr Prof. Dr. (Prof) - 4.000 SWS</t>
  </si>
  <si>
    <t>Wall, Daniel, Herr (LBA) - 4.000 SWS</t>
  </si>
  <si>
    <t>Kracht, Jochen, Herr (LBA) - 2.000 SWS</t>
  </si>
  <si>
    <t>52480, 60380, 60480</t>
  </si>
  <si>
    <t>996-60404</t>
  </si>
  <si>
    <t>Daniel, Sabine, Frau (Ass) - 2.000 SWS</t>
  </si>
  <si>
    <t>000-52333</t>
  </si>
  <si>
    <t>Controlling und Consulting</t>
  </si>
  <si>
    <t>000-52735</t>
  </si>
  <si>
    <t>Digitale Logistik und Supply Chain Management</t>
  </si>
  <si>
    <t>000-56392</t>
  </si>
  <si>
    <t>Brand Management (70 Minuten Präsenzprüfung)</t>
  </si>
  <si>
    <t>000-56733</t>
  </si>
  <si>
    <t>Leadership and HRM in International Companies</t>
  </si>
  <si>
    <t>000-56337</t>
  </si>
  <si>
    <t>13:45 - 14:55</t>
  </si>
  <si>
    <t>Denneborg, Barbara, Frau (LBA) - 1.000 SWS;Redler, Jörn, Herr Prof. Dr. (Prof) - 3.000 SWS</t>
  </si>
  <si>
    <t>Rathje, Britta, Frau Prof. Dr. (Prof) - 2.000 SWS;Fischbach, Sven, Herr Prof. Dr. (Prof) - 2.000 SWS</t>
  </si>
  <si>
    <t>B15-60301E</t>
  </si>
  <si>
    <t>Kommunikation und Fremdsprache (Englisch)</t>
  </si>
  <si>
    <t>B15-60301F</t>
  </si>
  <si>
    <t>Kommunikation und Fremdsprache (Französisch)</t>
  </si>
  <si>
    <t>B15-60302</t>
  </si>
  <si>
    <t>Rechtliches Umfeld</t>
  </si>
  <si>
    <t>B15-60303</t>
  </si>
  <si>
    <t>Strategisches Management und Export</t>
  </si>
  <si>
    <t>B15-60304</t>
  </si>
  <si>
    <t>Finanzen und Controlling</t>
  </si>
  <si>
    <t>B15-60305</t>
  </si>
  <si>
    <t>Internationales Recht</t>
  </si>
  <si>
    <t>B15-60306</t>
  </si>
  <si>
    <t>Wissenschaftliches Arbeiten</t>
  </si>
  <si>
    <t>Sorrentino, Florence, Frau (LKfbA) - 2.000 SWS</t>
  </si>
  <si>
    <t>Talmon, Alexander, Herr (LBA) - 2.500 SWS;Palli, Barbara, Frau (LBA) - 1.500 SWS</t>
  </si>
  <si>
    <t>Barthel, Patrick, Herr (LBA) - 1.500 SWS;Schüle, Ulrich, Herr Prof. Dr. (Prof) - 1.500 SWS;Schrank, Randolf, Herr Prof. Dr. (Prof) - 3.000 SWS</t>
  </si>
  <si>
    <t>Wöbbeking, Karl Heinz, Herr Prof. Dr. (Prof) - 2.000 SWS;Hehn, Markus, Herr Prof. Dr. (Prof) - 2.000 SWS</t>
  </si>
  <si>
    <t>Kautz, Timothy, Herr Prof. Dr. (Prof) - 2.000 SWS</t>
  </si>
  <si>
    <t>Schrank, Randolf, Herr Prof. Dr. (Prof) - 0.500 SWS;Daus, Daniel, Herr (LBA) - 1.000 SWS;Ewert-Kling, Karin, Frau Dr. (Ass) - 1.500 SWS</t>
  </si>
  <si>
    <t>A23-60106</t>
  </si>
  <si>
    <t>Unternehmensprojekt Personalmanagement</t>
  </si>
  <si>
    <t>A23-70102</t>
  </si>
  <si>
    <t>A23-70103</t>
  </si>
  <si>
    <t>A23-70104</t>
  </si>
  <si>
    <t>Rechtliche Rahmenbedingungen unternehmerischer Entscheidungen</t>
  </si>
  <si>
    <t>A23-70111</t>
  </si>
  <si>
    <t>Grundlagen der BWL &amp; Planspiel (60 Minuten)</t>
  </si>
  <si>
    <t>60111, 70111 und 60112, 70112 eine Prüfung zusammen</t>
  </si>
  <si>
    <t>A23-70112</t>
  </si>
  <si>
    <t>Accounting (30 Minuten)</t>
  </si>
  <si>
    <t>A23-70155</t>
  </si>
  <si>
    <t>Economic Framework for Entrepreneurial Decisions</t>
  </si>
  <si>
    <t>13:45 - 14:45</t>
  </si>
  <si>
    <t>14:45 - 15:15</t>
  </si>
  <si>
    <t>Rohleder, Norbert, Herr Prof. Dr. (Prof) - 1.000 SWS</t>
  </si>
  <si>
    <t>Rohleder, Norbert, Herr Prof. Dr. (Prof) - 3.000 SWS</t>
  </si>
  <si>
    <t>Rosinus, Anna, Frau Prof. Dr. (Prof) - 2.000 SWS</t>
  </si>
  <si>
    <t>Lorenz, Karsten, Herr Prof. Dr. (Prof) - 1.000 SWS</t>
  </si>
  <si>
    <t>60202, 52205</t>
  </si>
  <si>
    <t xml:space="preserve">09:30 - 11:30 </t>
  </si>
  <si>
    <t>A23-60301</t>
  </si>
  <si>
    <t>Unternehmensplanspiel (Blockwo. vor Sem.beginn)</t>
  </si>
  <si>
    <t>52304, 70301</t>
  </si>
  <si>
    <t>A23-60302</t>
  </si>
  <si>
    <t>Entwicklung von Führungskompetenz</t>
  </si>
  <si>
    <t>52302, 70302</t>
  </si>
  <si>
    <t>A23-60304</t>
  </si>
  <si>
    <t>Digitale Ökonomie</t>
  </si>
  <si>
    <t>A23-60305</t>
  </si>
  <si>
    <t>Controlling</t>
  </si>
  <si>
    <t>52305, 70305</t>
  </si>
  <si>
    <t>A23-60306</t>
  </si>
  <si>
    <t>Unternehmensprojekt Controlling</t>
  </si>
  <si>
    <t>A23-60353</t>
  </si>
  <si>
    <t>52301, 70353</t>
  </si>
  <si>
    <t>11:30 - 13:30</t>
  </si>
  <si>
    <t>Macharowsky, Thilo, Herr (LBA) - 2.000 SWS;Nickolaus, Natascha, Frau (LBA) - 2.000 SWS</t>
  </si>
  <si>
    <t>Mehler-Bicher, Anett, Frau Prof. Dr. (Prof) - 2.000 SWS;Weitzel, Dirk, Herr Prof. Dr. (Prof) - 0.400 SWS;Ostheimer, Bernhard, Herr Prof. Dr. (Prof) - 1.600 SWS</t>
  </si>
  <si>
    <t>Fischbach, Sven, Herr Prof. Dr. (Prof) - 1.000 SWS</t>
  </si>
  <si>
    <t>Rosinus, Anna, Frau Prof. Dr. (Prof) - 3.750 SWS;Offermanns, Christopher, Herr (LBA) - 0.750 SWS</t>
  </si>
  <si>
    <t>964-60153</t>
  </si>
  <si>
    <t>964-60152</t>
  </si>
  <si>
    <t>Quantitative Analytical Methods</t>
  </si>
  <si>
    <t>B09-60152</t>
  </si>
  <si>
    <t>964-60154</t>
  </si>
  <si>
    <t>Financial Reporting</t>
  </si>
  <si>
    <t>964-60155</t>
  </si>
  <si>
    <t>International Business Environment</t>
  </si>
  <si>
    <t>B09-60155</t>
  </si>
  <si>
    <t>964-60151</t>
  </si>
  <si>
    <t>B09-60154</t>
  </si>
  <si>
    <t>Accounting</t>
  </si>
  <si>
    <t>964-60156</t>
  </si>
  <si>
    <t>Digital Transformation</t>
  </si>
  <si>
    <t>B09-60151</t>
  </si>
  <si>
    <t>Corporate Finance and Investment</t>
  </si>
  <si>
    <t>Castellano y Cultura Argentina B1.2</t>
  </si>
  <si>
    <t xml:space="preserve">13:45 - 15:45 </t>
  </si>
  <si>
    <t>Porath, Daniel, Herr Prof. Dr. (Prof) - 1.000 SWS;Gadatsch, Niklas Herr Prof. Dr. (Prof)- 1.000 SWS; Breu, Britt, Frau (LBA) - 2.000 SWS</t>
  </si>
  <si>
    <t>Porath, Daniel, Herr Prof. Dr. (Prof) - 4.000 SWS</t>
  </si>
  <si>
    <t>Schrank, Randolf, Herr Prof. Dr. (Prof) - 4.000 SWS</t>
  </si>
  <si>
    <t>Weitzel, Dirk, Herr Prof. Dr. (Prof) - 3.200 SWS;Ostheimer, Bernhard, Herr Prof. Dr. (Prof) - 0.400 SWS;Mehler-Bicher, Anett, Frau Prof. Dr. (Prof) - 0.400 SWS</t>
  </si>
  <si>
    <t>Drozd, Nataliia, Frau (LBA) - 2.000 SWS</t>
  </si>
  <si>
    <t>Rete, Oscar Miguel, Herr (LBA) - 1.000 SWS;Schrank, Randolf, Herr Prof. Dr. (Prof) - 3.000 SWS</t>
  </si>
  <si>
    <t>B09-60354</t>
  </si>
  <si>
    <t>Export Management</t>
  </si>
  <si>
    <t>964-60255 (A)</t>
  </si>
  <si>
    <t>964-60255 (B)</t>
  </si>
  <si>
    <t>Schüle, Ulrich, Herr Prof. Dr. (Prof) - 2.000 SWS</t>
  </si>
  <si>
    <t>B09-60351</t>
  </si>
  <si>
    <t>Business Simulation</t>
  </si>
  <si>
    <t>B09-60355</t>
  </si>
  <si>
    <t>B09-60362</t>
  </si>
  <si>
    <t>América Latina: Historia y Economía Política</t>
  </si>
  <si>
    <t>Germany and EU: History and political (nur argentinische Studierende)</t>
  </si>
  <si>
    <t>Castellano y Cultura Argentina C1</t>
  </si>
  <si>
    <t>B09-60381</t>
  </si>
  <si>
    <t>Castellano y Cultura Argentina B2.2</t>
  </si>
  <si>
    <t>18:30 - 20:30</t>
  </si>
  <si>
    <t>Pérez Hernández, Reynier, Herr Dr. (LBA) - 2.000 SWS</t>
  </si>
  <si>
    <t>Gadatsch, Niklas, Herr Prof. Dr. (Prof) - 2.000 SWS; Breu, Britt, Frau (LBA) - 2.000 SWS</t>
  </si>
  <si>
    <t>Gaudron, David, Herr (LBA) - 2.000 SWS --&gt; evtl. Prof. Reich?</t>
  </si>
  <si>
    <t>964-60255</t>
  </si>
  <si>
    <t>B09-60481</t>
  </si>
  <si>
    <t>13:45 -20:15</t>
  </si>
  <si>
    <t>021/D43-2205 PAN</t>
  </si>
  <si>
    <t>Englisch II (PAN)</t>
  </si>
  <si>
    <t>Paulus, Jan, Herr (LKfbA) - 4.000 SWS</t>
  </si>
  <si>
    <t>Aula</t>
  </si>
  <si>
    <t>000-22002 Operatives Controlling (w)</t>
  </si>
  <si>
    <t>Teilnehmer Stand: 2</t>
  </si>
  <si>
    <t>keine Klausur (Prüfung ist mit dem Lehrenden abzustimmen)</t>
  </si>
  <si>
    <t>Scherrer, Antje, Frau (Ass) - 2.000 SWS; Kemmeter, Sascha, Herr Prof. Dr. (Prof) - 2.000 SWS</t>
  </si>
  <si>
    <t>Born, Julia, Frau (LBA) - 2.000 SWS; Kemmeter, Sascha, Herr Prof. Dr. (Prof) - 2.000 SWS</t>
  </si>
  <si>
    <t>Colpa, Aida, Frau (Ass) - 0.500 SWS;Kämpf, Hanno, Herr Prof. Dr. (Prof) - 0.700 SWS;Kämpf, Hanno, Herr Prof. Dr. (Prof) - 8.000 SWS</t>
  </si>
  <si>
    <t>N.N.</t>
  </si>
  <si>
    <t>keine Klausur (Deadline 11.06.2025)</t>
  </si>
  <si>
    <t>keine Klausur (Abschlussgespräch 17.06.2025)</t>
  </si>
  <si>
    <t>Paulus, Jan Herr (LKfbA) - 2.000 SWS</t>
  </si>
  <si>
    <t>keine Klausur (21.06.2025)</t>
  </si>
  <si>
    <t>keine Klausur (30.06.2025)</t>
  </si>
  <si>
    <t>932 (A)</t>
  </si>
  <si>
    <t>Propädeutikum Studiengang Wirtschaftsrecht (LL.B.)</t>
  </si>
  <si>
    <t>Colpa, Aida, Frau (Ass) - 1.500 SWS</t>
  </si>
  <si>
    <t>932 (B)</t>
  </si>
  <si>
    <t>s.o.</t>
  </si>
  <si>
    <t>keine Klausur (drei Assignments, letzte Teilleistung am 26.06.2025)</t>
  </si>
  <si>
    <t>Bluhm, Jürgen 2,0 SWS; Sieber, Florian 1,0 SWS</t>
  </si>
  <si>
    <t>Garcia Fernandez, Analia Gabriela 4,0 SWS</t>
  </si>
  <si>
    <t>901005 (DIM), 001-901003 (A)</t>
  </si>
  <si>
    <t>001-901003 (C)</t>
  </si>
  <si>
    <t>001-901103</t>
  </si>
  <si>
    <t>001-901213</t>
  </si>
  <si>
    <t>001-901223</t>
  </si>
  <si>
    <t>001-900023</t>
  </si>
  <si>
    <t>001-900103</t>
  </si>
  <si>
    <t>001-900203</t>
  </si>
  <si>
    <t>001-904023</t>
  </si>
  <si>
    <t>001-907315</t>
  </si>
  <si>
    <t>Deutsch B2.1</t>
  </si>
  <si>
    <t>B09-60385</t>
  </si>
  <si>
    <t>001-910023</t>
  </si>
  <si>
    <t>Mentoring</t>
  </si>
  <si>
    <t>000-20071</t>
  </si>
  <si>
    <t>000-511</t>
  </si>
  <si>
    <t>Mentoring 1</t>
  </si>
  <si>
    <t>Reiß, Susanne Prof. Dr.</t>
  </si>
  <si>
    <t>021-3151 (B)</t>
  </si>
  <si>
    <t>021-3151 (C)</t>
  </si>
  <si>
    <t>021-3102 (B)</t>
  </si>
  <si>
    <t>021-3102 (C)</t>
  </si>
  <si>
    <t>021-3103 (B)</t>
  </si>
  <si>
    <t>021-3103 (C)</t>
  </si>
  <si>
    <t>021-3104 (B)</t>
  </si>
  <si>
    <t>021-3104 (C)</t>
  </si>
  <si>
    <t>021-3155 (B)</t>
  </si>
  <si>
    <t>021-3155 (C)</t>
  </si>
  <si>
    <t>021-3155 (D)</t>
  </si>
  <si>
    <t>021-3155 (E)</t>
  </si>
  <si>
    <t>021-3106 (B)</t>
  </si>
  <si>
    <t>021-3106 (C)</t>
  </si>
  <si>
    <t>021-3201 (B)</t>
  </si>
  <si>
    <t>021-3201 (C)</t>
  </si>
  <si>
    <t>021-3202 (B)</t>
  </si>
  <si>
    <t>021-3202 (C)</t>
  </si>
  <si>
    <t>021-3203 (B)</t>
  </si>
  <si>
    <t>021-3203 (C)</t>
  </si>
  <si>
    <t>021-3206 (B)</t>
  </si>
  <si>
    <t>021-3206 (C)</t>
  </si>
  <si>
    <t>021-3254 (B)</t>
  </si>
  <si>
    <t>021-3254 (C)</t>
  </si>
  <si>
    <t>021-3301 (B)</t>
  </si>
  <si>
    <t>021-3301 (C)</t>
  </si>
  <si>
    <t>021-3302 (B)</t>
  </si>
  <si>
    <t>021-3302 (C)</t>
  </si>
  <si>
    <t>021-3303 (B)</t>
  </si>
  <si>
    <t>021-3303 (C)</t>
  </si>
  <si>
    <t>021-3305 (B)</t>
  </si>
  <si>
    <t>021-3305 (C)</t>
  </si>
  <si>
    <t>021-3354 (B)</t>
  </si>
  <si>
    <t>021-3354 (C)</t>
  </si>
  <si>
    <t>021-3380 (B)</t>
  </si>
  <si>
    <t>021-3380 (C)</t>
  </si>
  <si>
    <t xml:space="preserve">021/D43-2105/PAN    </t>
  </si>
  <si>
    <t>Englisch I (PAN)</t>
  </si>
  <si>
    <t>11:45 - 13:16</t>
  </si>
  <si>
    <t>keine Klausur (Hausarbeit)</t>
  </si>
  <si>
    <t>keine Klausur (Hausarbeit) Deadline 09.06.2025 10:00 Uhr</t>
  </si>
  <si>
    <t>keine Klausur (Abgabe Hausarbeit 30.06.2025)</t>
  </si>
  <si>
    <t>keine Klausur (Ausgabe: 11.07.25, Abgabe: 19.07.25)</t>
  </si>
  <si>
    <t>D01-2403</t>
  </si>
  <si>
    <t>D08-2403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</si>
</sst>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</font>
    <font>
      <sz val="11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18" fillId="0" borderId="0" xfId="0" applyFont="1"/>
    <xf numFmtId="14" fontId="18" fillId="0" borderId="0" xfId="0" applyNumberFormat="1" applyFont="1"/>
    <xf numFmtId="0" fontId="18" fillId="0" borderId="10" xfId="0" applyFont="1" applyBorder="1"/>
    <xf numFmtId="14" fontId="18" fillId="0" borderId="10" xfId="0" applyNumberFormat="1" applyFont="1" applyBorder="1"/>
    <xf numFmtId="0" fontId="18" fillId="0" borderId="0" xfId="0" applyFont="1" applyAlignment="1">
      <alignment horizontal="right"/>
    </xf>
    <xf numFmtId="0" fontId="18" fillId="0" borderId="10" xfId="0" applyFont="1" applyBorder="1" applyAlignment="1">
      <alignment horizontal="right"/>
    </xf>
    <xf numFmtId="1" fontId="18" fillId="0" borderId="0" xfId="0" applyNumberFormat="1" applyFont="1"/>
    <xf numFmtId="1" fontId="18" fillId="0" borderId="10" xfId="0" applyNumberFormat="1" applyFont="1" applyBorder="1"/>
    <xf numFmtId="14" fontId="18" fillId="0" borderId="0" xfId="0" applyNumberFormat="1" applyFont="1" applyBorder="1"/>
    <xf numFmtId="0" fontId="18" fillId="0" borderId="0" xfId="0" applyFont="1" applyAlignment="1">
      <alignment horizontal="left"/>
    </xf>
    <xf numFmtId="0" fontId="18" fillId="0" borderId="0" xfId="0" applyFont="1" applyFill="1"/>
    <xf numFmtId="1" fontId="18" fillId="0" borderId="11" xfId="0" applyNumberFormat="1" applyFont="1" applyBorder="1"/>
    <xf numFmtId="0" fontId="18" fillId="0" borderId="0" xfId="0" applyFont="1" applyAlignment="1">
      <alignment wrapText="1"/>
    </xf>
    <xf numFmtId="1" fontId="18" fillId="0" borderId="0" xfId="0" applyNumberFormat="1" applyFont="1" applyAlignment="1">
      <alignment wrapText="1"/>
    </xf>
    <xf numFmtId="0" fontId="18" fillId="0" borderId="10" xfId="0" applyFont="1" applyBorder="1" applyAlignment="1">
      <alignment horizontal="left"/>
    </xf>
    <xf numFmtId="0" fontId="18" fillId="0" borderId="0" xfId="0" applyFont="1" applyAlignment="1">
      <alignment horizontal="right" wrapText="1"/>
    </xf>
    <xf numFmtId="14" fontId="18" fillId="0" borderId="0" xfId="0" applyNumberFormat="1" applyFont="1" applyAlignment="1">
      <alignment wrapText="1"/>
    </xf>
    <xf numFmtId="1" fontId="18" fillId="0" borderId="0" xfId="0" applyNumberFormat="1" applyFont="1" applyAlignment="1">
      <alignment horizontal="right"/>
    </xf>
    <xf numFmtId="1" fontId="18" fillId="0" borderId="10" xfId="0" applyNumberFormat="1" applyFont="1" applyBorder="1" applyAlignment="1">
      <alignment horizontal="right"/>
    </xf>
    <xf numFmtId="14" fontId="18" fillId="0" borderId="0" xfId="0" applyNumberFormat="1" applyFont="1" applyAlignment="1">
      <alignment horizontal="right"/>
    </xf>
    <xf numFmtId="0" fontId="18" fillId="0" borderId="11" xfId="0" applyFont="1" applyBorder="1" applyAlignment="1">
      <alignment horizontal="right"/>
    </xf>
    <xf numFmtId="0" fontId="18" fillId="0" borderId="11" xfId="0" applyFont="1" applyBorder="1"/>
    <xf numFmtId="14" fontId="18" fillId="0" borderId="10" xfId="0" applyNumberFormat="1" applyFont="1" applyBorder="1" applyAlignment="1">
      <alignment horizontal="right"/>
    </xf>
    <xf numFmtId="0" fontId="18" fillId="0" borderId="10" xfId="0" applyFont="1" applyBorder="1" applyAlignment="1">
      <alignment wrapText="1"/>
    </xf>
    <xf numFmtId="20" fontId="18" fillId="0" borderId="0" xfId="0" applyNumberFormat="1" applyFont="1"/>
    <xf numFmtId="14" fontId="18" fillId="0" borderId="0" xfId="0" applyNumberFormat="1" applyFont="1" applyAlignment="1">
      <alignment horizontal="right" wrapText="1"/>
    </xf>
    <xf numFmtId="0" fontId="19" fillId="0" borderId="0" xfId="0" applyFont="1"/>
    <xf numFmtId="0" fontId="19" fillId="0" borderId="0" xfId="0" applyFont="1" applyFill="1"/>
    <xf numFmtId="1" fontId="19" fillId="0" borderId="0" xfId="0" applyNumberFormat="1" applyFont="1"/>
    <xf numFmtId="14" fontId="19" fillId="0" borderId="0" xfId="0" applyNumberFormat="1" applyFont="1"/>
    <xf numFmtId="14" fontId="19" fillId="0" borderId="0" xfId="0" applyNumberFormat="1" applyFont="1" applyBorder="1"/>
    <xf numFmtId="1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14" fontId="19" fillId="0" borderId="0" xfId="0" applyNumberFormat="1" applyFont="1" applyAlignment="1">
      <alignment horizontal="right"/>
    </xf>
    <xf numFmtId="0" fontId="19" fillId="0" borderId="0" xfId="0" applyFont="1" applyAlignment="1">
      <alignment wrapText="1"/>
    </xf>
    <xf numFmtId="0" fontId="19" fillId="0" borderId="0" xfId="0" applyFont="1" applyFill="1" applyAlignment="1">
      <alignment horizontal="left"/>
    </xf>
    <xf numFmtId="0" fontId="18" fillId="0" borderId="10" xfId="0" applyFont="1" applyBorder="1" applyAlignment="1">
      <alignment horizontal="right" wrapText="1"/>
    </xf>
    <xf numFmtId="0" fontId="20" fillId="0" borderId="0" xfId="0" applyFo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16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7" name="Tabelle7" displayName="Tabelle7" ref="A1:L88" totalsRowShown="0" headerRowDxfId="168" dataDxfId="167">
  <tableColumns count="12">
    <tableColumn id="1" name="Semester" dataDxfId="166"/>
    <tableColumn id="2" name="Veranstnr" dataDxfId="165"/>
    <tableColumn id="3" name="Veranstname" dataDxfId="164"/>
    <tableColumn id="4" name="Äquivalenz" dataDxfId="163"/>
    <tableColumn id="5" name="Teilnehmer Stand: " dataDxfId="162"/>
    <tableColumn id="6" name="Teilnehmer Stand: 2" dataDxfId="161"/>
    <tableColumn id="7" name="Schreibzeit-verlängerung" dataDxfId="160"/>
    <tableColumn id="8" name="Tag (Änderungen vorbehalten)" dataDxfId="159"/>
    <tableColumn id="9" name="Datum (Änderungen vorbehalten)" dataDxfId="158"/>
    <tableColumn id="10" name="Uhrzeit (Änderungen vorbehalten)" dataDxfId="157"/>
    <tableColumn id="11" name="Raum (Änderungen vorbehalten)" dataDxfId="156"/>
    <tableColumn id="12" name="Lehrende" dataDxfId="155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id="16" name="Tabelle16" displayName="Tabelle16" ref="A1:L10" totalsRowShown="0" headerRowDxfId="44" dataDxfId="43">
  <tableColumns count="12">
    <tableColumn id="1" name="Semester" dataDxfId="42"/>
    <tableColumn id="2" name="Veranstnr" dataDxfId="41"/>
    <tableColumn id="3" name="Veranstname" dataDxfId="40"/>
    <tableColumn id="4" name="Äquivalenz" dataDxfId="39"/>
    <tableColumn id="5" name="Teilnehmer Stand: " dataDxfId="38"/>
    <tableColumn id="6" name="Teilnehmer Stand: 2" dataDxfId="37"/>
    <tableColumn id="7" name="Schreibzeit-verlängerung" dataDxfId="36"/>
    <tableColumn id="8" name="Tag (Änderungen vorbehalten)" dataDxfId="35"/>
    <tableColumn id="9" name="Datum (Änderungen vorbehalten)" dataDxfId="34"/>
    <tableColumn id="10" name="Uhrzeit (Änderungen vorbehalten)" dataDxfId="33"/>
    <tableColumn id="11" name="Raum (Änderungen vorbehalten)" dataDxfId="32"/>
    <tableColumn id="12" name="Lehrende" dataDxfId="31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id="17" name="Tabelle17" displayName="Tabelle17" ref="A1:L24" totalsRowShown="0" headerRowDxfId="30" dataDxfId="29">
  <tableColumns count="12">
    <tableColumn id="1" name="Semester" dataDxfId="28"/>
    <tableColumn id="2" name="Veranstnr" dataDxfId="27"/>
    <tableColumn id="3" name="Veranstname" dataDxfId="26"/>
    <tableColumn id="4" name="Äquivalenz" dataDxfId="25"/>
    <tableColumn id="5" name="Teilnehmer Stand: " dataDxfId="24"/>
    <tableColumn id="6" name="Teilnehmer Stand: 2" dataDxfId="23"/>
    <tableColumn id="7" name="Schreibzeit-verlängerung" dataDxfId="22"/>
    <tableColumn id="8" name="Tag (Änderungen vorbehalten)" dataDxfId="21"/>
    <tableColumn id="9" name="Datum (Änderungen vorbehalten)" dataDxfId="20"/>
    <tableColumn id="10" name="Uhrzeit (Änderungen vorbehalten)" dataDxfId="19"/>
    <tableColumn id="11" name="Raum (Änderungen vorbehalten)" dataDxfId="18"/>
    <tableColumn id="12" name="Lehrende" dataDxfId="17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id="2" name="Tabelle2" displayName="Tabelle2" ref="A1:B16" totalsRowShown="0" headerRowDxfId="16">
  <tableColumns count="2">
    <tableColumn id="1" name="Tag" dataDxfId="15"/>
    <tableColumn id="2" name="Datum" dataDxfId="14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id="1" name="Tabelle1" displayName="Tabelle1" ref="A1:L429" totalsRowShown="0" headerRowDxfId="13" dataDxfId="12">
  <autoFilter ref="A1:L429"/>
  <sortState ref="A2:L429">
    <sortCondition ref="I1:I429"/>
  </sortState>
  <tableColumns count="12">
    <tableColumn id="1" name="Semester" dataDxfId="11"/>
    <tableColumn id="2" name="Veranstnr" dataDxfId="10"/>
    <tableColumn id="3" name="Veranstname" dataDxfId="9"/>
    <tableColumn id="4" name="Äquivalenz" dataDxfId="8"/>
    <tableColumn id="5" name="Teilnehmer Stand: " dataDxfId="7"/>
    <tableColumn id="6" name="Teilnehmer Stand: 2" dataDxfId="6"/>
    <tableColumn id="7" name="Schreibzeit-verlängerung" dataDxfId="5"/>
    <tableColumn id="8" name="Tag (Änderungen vorbehalten)" dataDxfId="4"/>
    <tableColumn id="9" name="Datum (Änderungen vorbehalten)" dataDxfId="3"/>
    <tableColumn id="10" name="Uhrzeit (Änderungen vorbehalten)" dataDxfId="2"/>
    <tableColumn id="11" name="Raum (Änderungen vorbehalten)" dataDxfId="1"/>
    <tableColumn id="12" name="Lehrende" dataDxfId="0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8" name="Tabelle8" displayName="Tabelle8" ref="A1:L65" totalsRowShown="0" headerRowDxfId="154" dataDxfId="153">
  <tableColumns count="12">
    <tableColumn id="1" name="Semester" dataDxfId="152"/>
    <tableColumn id="2" name="Veranstnr" dataDxfId="151"/>
    <tableColumn id="3" name="Veranstname" dataDxfId="150"/>
    <tableColumn id="4" name="Äquivalenz" dataDxfId="149"/>
    <tableColumn id="5" name="Teilnehmer Stand: " dataDxfId="148"/>
    <tableColumn id="6" name="Teilnehmer Stand: 2" dataDxfId="147"/>
    <tableColumn id="7" name="Schreibzeit-verlängerung" dataDxfId="146"/>
    <tableColumn id="8" name="Tag (Änderungen vorbehalten)" dataDxfId="145"/>
    <tableColumn id="9" name="Datum (Änderungen vorbehalten)" dataDxfId="144"/>
    <tableColumn id="10" name="Uhrzeit (Änderungen vorbehalten)" dataDxfId="143"/>
    <tableColumn id="11" name="Raum (Änderungen vorbehalten)" dataDxfId="142"/>
    <tableColumn id="12" name="Lehrende" dataDxfId="141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9" name="Tabelle9" displayName="Tabelle9" ref="A1:L44" totalsRowShown="0" headerRowDxfId="140">
  <tableColumns count="12">
    <tableColumn id="1" name="Semester" dataDxfId="139"/>
    <tableColumn id="2" name="Veranstnr" dataDxfId="138"/>
    <tableColumn id="3" name="Veranstname" dataDxfId="137"/>
    <tableColumn id="4" name="Äquivalenz" dataDxfId="136"/>
    <tableColumn id="5" name="Teilnehmer Stand: " dataDxfId="135"/>
    <tableColumn id="6" name="Teilnehmer Stand: 2" dataDxfId="134"/>
    <tableColumn id="7" name="Schreibzeit-verlängerung" dataDxfId="133"/>
    <tableColumn id="8" name="Tag (Änderungen vorbehalten)" dataDxfId="132"/>
    <tableColumn id="9" name="Datum (Änderungen vorbehalten)" dataDxfId="131"/>
    <tableColumn id="10" name="Uhrzeit (Änderungen vorbehalten)"/>
    <tableColumn id="11" name="Raum (Änderungen vorbehalten)" dataDxfId="130"/>
    <tableColumn id="12" name="Lehrende" dataDxfId="129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id="10" name="Tabelle10" displayName="Tabelle10" ref="A1:L37" totalsRowShown="0" headerRowDxfId="128" dataDxfId="127">
  <tableColumns count="12">
    <tableColumn id="1" name="Semester" dataDxfId="126"/>
    <tableColumn id="2" name="Veranstnr" dataDxfId="125"/>
    <tableColumn id="3" name="Veranstname" dataDxfId="124"/>
    <tableColumn id="4" name="Äquivalenz" dataDxfId="123"/>
    <tableColumn id="5" name="Teilnehmer Stand: " dataDxfId="122"/>
    <tableColumn id="6" name="Teilnehmer Stand: 2" dataDxfId="121"/>
    <tableColumn id="7" name="Schreibzeit-verlängerung" dataDxfId="120"/>
    <tableColumn id="8" name="Tag (Änderungen vorbehalten)" dataDxfId="119"/>
    <tableColumn id="9" name="Datum (Änderungen vorbehalten)" dataDxfId="118"/>
    <tableColumn id="10" name="Uhrzeit (Änderungen vorbehalten)" dataDxfId="117"/>
    <tableColumn id="11" name="Raum (Änderungen vorbehalten)" dataDxfId="116"/>
    <tableColumn id="12" name="Lehrende" dataDxfId="115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id="11" name="Tabelle11" displayName="Tabelle11" ref="A1:L43" totalsRowShown="0" headerRowDxfId="114" dataDxfId="113">
  <tableColumns count="12">
    <tableColumn id="1" name="Semester" dataDxfId="112"/>
    <tableColumn id="2" name="Veranstnr" dataDxfId="111"/>
    <tableColumn id="3" name="Veranstname" dataDxfId="110"/>
    <tableColumn id="4" name="Äquivalenz" dataDxfId="109"/>
    <tableColumn id="5" name="Teilnehmer Stand: " dataDxfId="108"/>
    <tableColumn id="6" name="Teilnehmer Stand: 2" dataDxfId="107"/>
    <tableColumn id="7" name="Schreibzeit-verlängerung" dataDxfId="106"/>
    <tableColumn id="8" name="Tag (Änderungen vorbehalten)" dataDxfId="105"/>
    <tableColumn id="9" name="Datum (Änderungen vorbehalten)" dataDxfId="104"/>
    <tableColumn id="10" name="Uhrzeit (Änderungen vorbehalten)" dataDxfId="103"/>
    <tableColumn id="11" name="Raum (Änderungen vorbehalten)" dataDxfId="102"/>
    <tableColumn id="12" name="Lehrende" dataDxfId="101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id="12" name="Tabelle12" displayName="Tabelle12" ref="A1:L42" totalsRowShown="0" headerRowDxfId="100" dataDxfId="99">
  <tableColumns count="12">
    <tableColumn id="1" name="Semester" dataDxfId="98"/>
    <tableColumn id="2" name="Veranstnr" dataDxfId="97"/>
    <tableColumn id="3" name="Veranstname" dataDxfId="96"/>
    <tableColumn id="4" name="Äquivalenz" dataDxfId="95"/>
    <tableColumn id="5" name="Teilnehmer Stand: " dataDxfId="94"/>
    <tableColumn id="6" name="Teilnehmer Stand: 2" dataDxfId="93"/>
    <tableColumn id="7" name="Schreibzeit-verlängerung" dataDxfId="92"/>
    <tableColumn id="8" name="Tag (Änderungen vorbehalten)" dataDxfId="91"/>
    <tableColumn id="9" name="Datum (Änderungen vorbehalten)" dataDxfId="90"/>
    <tableColumn id="10" name="Uhrzeit (Änderungen vorbehalten)" dataDxfId="89"/>
    <tableColumn id="11" name="Raum (Änderungen vorbehalten)" dataDxfId="88"/>
    <tableColumn id="12" name="Lehrende" dataDxfId="87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id="13" name="Tabelle13" displayName="Tabelle13" ref="A1:L17" totalsRowShown="0" headerRowDxfId="86" dataDxfId="85">
  <tableColumns count="12">
    <tableColumn id="1" name="Semester" dataDxfId="84"/>
    <tableColumn id="2" name="Veranstnr" dataDxfId="83"/>
    <tableColumn id="3" name="Veranstname" dataDxfId="82"/>
    <tableColumn id="4" name="Äquivalenz" dataDxfId="81"/>
    <tableColumn id="5" name="Teilnehmer Stand: " dataDxfId="80"/>
    <tableColumn id="6" name="Teilnehmer Stand: 2" dataDxfId="79"/>
    <tableColumn id="7" name="Schreibzeit-verlängerung" dataDxfId="78"/>
    <tableColumn id="8" name="Tag (Änderungen vorbehalten)" dataDxfId="77"/>
    <tableColumn id="9" name="Datum (Änderungen vorbehalten)" dataDxfId="76"/>
    <tableColumn id="10" name="Uhrzeit (Änderungen vorbehalten)" dataDxfId="75"/>
    <tableColumn id="11" name="Raum (Änderungen vorbehalten)" dataDxfId="74"/>
    <tableColumn id="12" name="Lehrende" dataDxfId="73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id="14" name="Tabelle14" displayName="Tabelle14" ref="A1:L28" totalsRowShown="0" headerRowDxfId="72" dataDxfId="71">
  <tableColumns count="12">
    <tableColumn id="1" name="Semester" dataDxfId="70"/>
    <tableColumn id="2" name="Veranstnr" dataDxfId="69"/>
    <tableColumn id="3" name="Veranstname" dataDxfId="68"/>
    <tableColumn id="4" name="Äquivalenz" dataDxfId="67"/>
    <tableColumn id="5" name="Teilnehmer Stand: " dataDxfId="66"/>
    <tableColumn id="6" name="Teilnehmer Stand: 2" dataDxfId="65"/>
    <tableColumn id="7" name="Schreibzeit-verlängerung" dataDxfId="64"/>
    <tableColumn id="8" name="Tag (Änderungen vorbehalten)" dataDxfId="63"/>
    <tableColumn id="9" name="Datum (Änderungen vorbehalten)" dataDxfId="62"/>
    <tableColumn id="10" name="Uhrzeit (Änderungen vorbehalten)" dataDxfId="61"/>
    <tableColumn id="11" name="Raum (Änderungen vorbehalten)" dataDxfId="60"/>
    <tableColumn id="12" name="Lehrende" dataDxfId="59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id="15" name="Tabelle15" displayName="Tabelle15" ref="A1:L52" totalsRowShown="0" headerRowDxfId="58" dataDxfId="57">
  <tableColumns count="12">
    <tableColumn id="1" name="Semester" dataDxfId="56"/>
    <tableColumn id="2" name="Veranstnr" dataDxfId="55"/>
    <tableColumn id="3" name="Veranstname" dataDxfId="54"/>
    <tableColumn id="4" name="Äquivalenz" dataDxfId="53"/>
    <tableColumn id="5" name="Teilnehmer Stand: " dataDxfId="52"/>
    <tableColumn id="6" name="Teilnehmer Stand: 2" dataDxfId="51"/>
    <tableColumn id="7" name="Schreibzeit-verlängerung" dataDxfId="50"/>
    <tableColumn id="8" name="Tag (Änderungen vorbehalten)" dataDxfId="49"/>
    <tableColumn id="9" name="Datum (Änderungen vorbehalten)" dataDxfId="48"/>
    <tableColumn id="10" name="Uhrzeit (Änderungen vorbehalten)" dataDxfId="47"/>
    <tableColumn id="11" name="Raum (Änderungen vorbehalten)" dataDxfId="46"/>
    <tableColumn id="12" name="Lehrende" dataDxfId="45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87"/>
  <sheetViews>
    <sheetView tabSelected="1" workbookViewId="0"/>
  </sheetViews>
  <sheetFormatPr baseColWidth="10" defaultColWidth="10.85546875" defaultRowHeight="14.25" x14ac:dyDescent="0.2"/>
  <cols>
    <col min="1" max="1" width="10.85546875" style="1" customWidth="1"/>
    <col min="2" max="2" width="19.140625" style="1" customWidth="1"/>
    <col min="3" max="3" width="44.7109375" style="1" customWidth="1"/>
    <col min="4" max="4" width="16.140625" style="1" customWidth="1"/>
    <col min="5" max="5" width="12.5703125" style="7" customWidth="1"/>
    <col min="6" max="6" width="20.28515625" style="7" hidden="1" customWidth="1"/>
    <col min="7" max="7" width="14.5703125" style="1" customWidth="1"/>
    <col min="8" max="8" width="57.5703125" style="1" customWidth="1"/>
    <col min="9" max="9" width="21.42578125" style="2" customWidth="1"/>
    <col min="10" max="10" width="13.85546875" style="1" customWidth="1"/>
    <col min="11" max="11" width="17.42578125" style="1" customWidth="1"/>
    <col min="12" max="12" width="92.85546875" style="1" customWidth="1"/>
    <col min="13" max="16384" width="10.85546875" style="1"/>
  </cols>
  <sheetData>
    <row r="1" spans="1:12" ht="42" customHeight="1" x14ac:dyDescent="0.2">
      <c r="A1" s="1" t="s">
        <v>646</v>
      </c>
      <c r="B1" s="1" t="s">
        <v>647</v>
      </c>
      <c r="C1" s="1" t="s">
        <v>648</v>
      </c>
      <c r="D1" s="1" t="s">
        <v>649</v>
      </c>
      <c r="E1" s="13" t="s">
        <v>650</v>
      </c>
      <c r="F1" s="7" t="s">
        <v>998</v>
      </c>
      <c r="G1" s="13" t="s">
        <v>651</v>
      </c>
      <c r="H1" s="13" t="s">
        <v>652</v>
      </c>
      <c r="I1" s="17" t="s">
        <v>653</v>
      </c>
      <c r="J1" s="13" t="s">
        <v>654</v>
      </c>
      <c r="K1" s="13" t="s">
        <v>655</v>
      </c>
      <c r="L1" s="1" t="s">
        <v>656</v>
      </c>
    </row>
    <row r="2" spans="1:12" ht="28.5" x14ac:dyDescent="0.2">
      <c r="A2" s="1" t="s">
        <v>0</v>
      </c>
      <c r="B2" s="1" t="s">
        <v>250</v>
      </c>
      <c r="C2" s="1" t="s">
        <v>251</v>
      </c>
      <c r="D2" s="5" t="s">
        <v>657</v>
      </c>
      <c r="H2" s="1" t="s">
        <v>634</v>
      </c>
      <c r="I2" s="2">
        <f>VLOOKUP(H2,Klausurtage!$A$2:$B$15,2,FALSE)</f>
        <v>45838</v>
      </c>
      <c r="J2" s="1" t="s">
        <v>658</v>
      </c>
      <c r="L2" s="13" t="s">
        <v>252</v>
      </c>
    </row>
    <row r="3" spans="1:12" x14ac:dyDescent="0.2">
      <c r="A3" s="1" t="s">
        <v>0</v>
      </c>
      <c r="B3" s="1" t="s">
        <v>1035</v>
      </c>
      <c r="C3" s="1" t="s">
        <v>251</v>
      </c>
      <c r="D3" s="5" t="s">
        <v>3</v>
      </c>
      <c r="E3" s="7" t="s">
        <v>3</v>
      </c>
      <c r="H3" s="1" t="s">
        <v>634</v>
      </c>
      <c r="I3" s="2">
        <f>VLOOKUP(H3,Klausurtage!$A$2:$B$15,2,FALSE)</f>
        <v>45838</v>
      </c>
      <c r="J3" s="1" t="s">
        <v>658</v>
      </c>
      <c r="L3" s="1" t="s">
        <v>254</v>
      </c>
    </row>
    <row r="4" spans="1:12" x14ac:dyDescent="0.2">
      <c r="A4" s="1" t="s">
        <v>0</v>
      </c>
      <c r="B4" s="1" t="s">
        <v>1036</v>
      </c>
      <c r="C4" s="1" t="s">
        <v>251</v>
      </c>
      <c r="D4" s="5" t="s">
        <v>3</v>
      </c>
      <c r="E4" s="7" t="s">
        <v>3</v>
      </c>
      <c r="H4" s="1" t="s">
        <v>634</v>
      </c>
      <c r="I4" s="2">
        <f>VLOOKUP(H4,Klausurtage!$A$2:$B$15,2,FALSE)</f>
        <v>45838</v>
      </c>
      <c r="J4" s="1" t="s">
        <v>658</v>
      </c>
      <c r="L4" s="1" t="s">
        <v>256</v>
      </c>
    </row>
    <row r="5" spans="1:12" x14ac:dyDescent="0.2">
      <c r="A5" s="1" t="s">
        <v>0</v>
      </c>
      <c r="B5" s="1" t="s">
        <v>225</v>
      </c>
      <c r="C5" s="1" t="s">
        <v>226</v>
      </c>
      <c r="D5" s="5" t="s">
        <v>659</v>
      </c>
      <c r="E5" s="7" t="s">
        <v>3</v>
      </c>
      <c r="H5" s="1" t="s">
        <v>640</v>
      </c>
      <c r="I5" s="2">
        <f>VLOOKUP(H5,Klausurtage!$A$2:$B$15,2,FALSE)</f>
        <v>45845</v>
      </c>
      <c r="J5" s="1" t="s">
        <v>660</v>
      </c>
      <c r="L5" s="1" t="s">
        <v>227</v>
      </c>
    </row>
    <row r="6" spans="1:12" x14ac:dyDescent="0.2">
      <c r="A6" s="1" t="s">
        <v>0</v>
      </c>
      <c r="B6" s="1" t="s">
        <v>1037</v>
      </c>
      <c r="C6" s="1" t="s">
        <v>226</v>
      </c>
      <c r="D6" s="5" t="s">
        <v>3</v>
      </c>
      <c r="E6" s="7" t="s">
        <v>3</v>
      </c>
      <c r="H6" s="1" t="s">
        <v>640</v>
      </c>
      <c r="I6" s="2">
        <f>VLOOKUP(H6,Klausurtage!$A$2:$B$15,2,FALSE)</f>
        <v>45845</v>
      </c>
      <c r="J6" s="1" t="s">
        <v>660</v>
      </c>
      <c r="L6" s="1" t="s">
        <v>228</v>
      </c>
    </row>
    <row r="7" spans="1:12" x14ac:dyDescent="0.2">
      <c r="A7" s="1" t="s">
        <v>0</v>
      </c>
      <c r="B7" s="1" t="s">
        <v>1038</v>
      </c>
      <c r="C7" s="1" t="s">
        <v>226</v>
      </c>
      <c r="D7" s="5" t="s">
        <v>3</v>
      </c>
      <c r="E7" s="7" t="s">
        <v>3</v>
      </c>
      <c r="H7" s="1" t="s">
        <v>640</v>
      </c>
      <c r="I7" s="2">
        <f>VLOOKUP(H7,Klausurtage!$A$2:$B$15,2,FALSE)</f>
        <v>45845</v>
      </c>
      <c r="J7" s="1" t="s">
        <v>660</v>
      </c>
      <c r="L7" s="1" t="s">
        <v>229</v>
      </c>
    </row>
    <row r="8" spans="1:12" x14ac:dyDescent="0.2">
      <c r="A8" s="1" t="s">
        <v>0</v>
      </c>
      <c r="B8" s="1" t="s">
        <v>230</v>
      </c>
      <c r="C8" s="1" t="s">
        <v>231</v>
      </c>
      <c r="D8" s="5" t="s">
        <v>3</v>
      </c>
      <c r="E8" s="7" t="s">
        <v>3</v>
      </c>
      <c r="H8" s="1" t="s">
        <v>640</v>
      </c>
      <c r="I8" s="2">
        <f>VLOOKUP(H8,Klausurtage!$A$2:$B$15,2,FALSE)</f>
        <v>45845</v>
      </c>
      <c r="J8" s="1" t="s">
        <v>660</v>
      </c>
      <c r="L8" s="1" t="s">
        <v>232</v>
      </c>
    </row>
    <row r="9" spans="1:12" x14ac:dyDescent="0.2">
      <c r="A9" s="1" t="s">
        <v>0</v>
      </c>
      <c r="B9" s="1" t="s">
        <v>233</v>
      </c>
      <c r="C9" s="1" t="s">
        <v>234</v>
      </c>
      <c r="D9" s="5" t="s">
        <v>661</v>
      </c>
      <c r="E9" s="7" t="s">
        <v>3</v>
      </c>
      <c r="H9" s="1" t="s">
        <v>636</v>
      </c>
      <c r="I9" s="2">
        <f>VLOOKUP(H9,Klausurtage!$A$2:$B$15,2,FALSE)</f>
        <v>45840</v>
      </c>
      <c r="J9" s="1" t="s">
        <v>658</v>
      </c>
      <c r="L9" s="1" t="s">
        <v>235</v>
      </c>
    </row>
    <row r="10" spans="1:12" x14ac:dyDescent="0.2">
      <c r="A10" s="1" t="s">
        <v>0</v>
      </c>
      <c r="B10" s="1" t="s">
        <v>1039</v>
      </c>
      <c r="C10" s="1" t="s">
        <v>234</v>
      </c>
      <c r="D10" s="5" t="s">
        <v>3</v>
      </c>
      <c r="E10" s="7" t="s">
        <v>3</v>
      </c>
      <c r="H10" s="1" t="s">
        <v>636</v>
      </c>
      <c r="I10" s="2">
        <f>VLOOKUP(H10,Klausurtage!$A$2:$B$15,2,FALSE)</f>
        <v>45840</v>
      </c>
      <c r="J10" s="1" t="s">
        <v>658</v>
      </c>
      <c r="L10" s="1" t="s">
        <v>1000</v>
      </c>
    </row>
    <row r="11" spans="1:12" x14ac:dyDescent="0.2">
      <c r="A11" s="1" t="s">
        <v>0</v>
      </c>
      <c r="B11" s="1" t="s">
        <v>1040</v>
      </c>
      <c r="C11" s="1" t="s">
        <v>234</v>
      </c>
      <c r="D11" s="5" t="s">
        <v>3</v>
      </c>
      <c r="E11" s="7" t="s">
        <v>3</v>
      </c>
      <c r="H11" s="1" t="s">
        <v>636</v>
      </c>
      <c r="I11" s="2">
        <f>VLOOKUP(H11,Klausurtage!$A$2:$B$15,2,FALSE)</f>
        <v>45840</v>
      </c>
      <c r="J11" s="1" t="s">
        <v>658</v>
      </c>
      <c r="L11" s="1" t="s">
        <v>236</v>
      </c>
    </row>
    <row r="12" spans="1:12" x14ac:dyDescent="0.2">
      <c r="A12" s="1" t="s">
        <v>0</v>
      </c>
      <c r="B12" s="1" t="s">
        <v>237</v>
      </c>
      <c r="C12" s="1" t="s">
        <v>238</v>
      </c>
      <c r="D12" s="5" t="s">
        <v>3</v>
      </c>
      <c r="E12" s="7" t="s">
        <v>3</v>
      </c>
      <c r="H12" s="1" t="s">
        <v>636</v>
      </c>
      <c r="I12" s="2">
        <f>VLOOKUP(H12,Klausurtage!$A$2:$B$15,2,FALSE)</f>
        <v>45840</v>
      </c>
      <c r="J12" s="1" t="s">
        <v>658</v>
      </c>
      <c r="L12" s="1" t="s">
        <v>1001</v>
      </c>
    </row>
    <row r="13" spans="1:12" x14ac:dyDescent="0.2">
      <c r="A13" s="1" t="s">
        <v>0</v>
      </c>
      <c r="B13" s="1" t="s">
        <v>239</v>
      </c>
      <c r="C13" s="1" t="s">
        <v>240</v>
      </c>
      <c r="D13" s="5">
        <v>2104</v>
      </c>
      <c r="E13" s="7" t="s">
        <v>3</v>
      </c>
      <c r="H13" s="1" t="s">
        <v>638</v>
      </c>
      <c r="I13" s="2">
        <f>VLOOKUP(H13,Klausurtage!$A$2:$B$15,2,FALSE)</f>
        <v>45842</v>
      </c>
      <c r="J13" s="1" t="s">
        <v>660</v>
      </c>
      <c r="L13" s="1" t="s">
        <v>241</v>
      </c>
    </row>
    <row r="14" spans="1:12" x14ac:dyDescent="0.2">
      <c r="A14" s="1" t="s">
        <v>0</v>
      </c>
      <c r="B14" s="1" t="s">
        <v>1041</v>
      </c>
      <c r="C14" s="1" t="s">
        <v>240</v>
      </c>
      <c r="D14" s="5" t="s">
        <v>3</v>
      </c>
      <c r="E14" s="7" t="s">
        <v>3</v>
      </c>
      <c r="H14" s="1" t="s">
        <v>638</v>
      </c>
      <c r="I14" s="2">
        <f>VLOOKUP(H14,Klausurtage!$A$2:$B$15,2,FALSE)</f>
        <v>45842</v>
      </c>
      <c r="J14" s="1" t="s">
        <v>660</v>
      </c>
      <c r="L14" s="1" t="s">
        <v>242</v>
      </c>
    </row>
    <row r="15" spans="1:12" x14ac:dyDescent="0.2">
      <c r="A15" s="1" t="s">
        <v>0</v>
      </c>
      <c r="B15" s="1" t="s">
        <v>1042</v>
      </c>
      <c r="C15" s="1" t="s">
        <v>240</v>
      </c>
      <c r="D15" s="5" t="s">
        <v>3</v>
      </c>
      <c r="E15" s="7" t="s">
        <v>3</v>
      </c>
      <c r="H15" s="1" t="s">
        <v>638</v>
      </c>
      <c r="I15" s="2">
        <f>VLOOKUP(H15,Klausurtage!$A$2:$B$15,2,FALSE)</f>
        <v>45842</v>
      </c>
      <c r="J15" s="1" t="s">
        <v>660</v>
      </c>
      <c r="L15" s="1" t="s">
        <v>242</v>
      </c>
    </row>
    <row r="16" spans="1:12" x14ac:dyDescent="0.2">
      <c r="A16" s="1" t="s">
        <v>0</v>
      </c>
      <c r="B16" s="1" t="s">
        <v>243</v>
      </c>
      <c r="C16" s="1" t="s">
        <v>244</v>
      </c>
      <c r="D16" s="5" t="s">
        <v>3</v>
      </c>
      <c r="E16" s="7" t="s">
        <v>3</v>
      </c>
      <c r="H16" s="1" t="s">
        <v>638</v>
      </c>
      <c r="I16" s="2">
        <f>VLOOKUP(H16,Klausurtage!$A$2:$B$15,2,FALSE)</f>
        <v>45842</v>
      </c>
      <c r="J16" s="1" t="s">
        <v>660</v>
      </c>
      <c r="L16" s="1" t="s">
        <v>245</v>
      </c>
    </row>
    <row r="17" spans="1:12" x14ac:dyDescent="0.2">
      <c r="A17" s="1" t="s">
        <v>0</v>
      </c>
      <c r="B17" s="1" t="s">
        <v>257</v>
      </c>
      <c r="C17" s="1" t="s">
        <v>258</v>
      </c>
      <c r="D17" s="5" t="s">
        <v>3</v>
      </c>
      <c r="E17" s="7" t="s">
        <v>3</v>
      </c>
      <c r="H17" s="1" t="s">
        <v>642</v>
      </c>
      <c r="I17" s="2">
        <f>VLOOKUP(H17,Klausurtage!$A$2:$B$15,2,FALSE)</f>
        <v>45847</v>
      </c>
      <c r="J17" s="1" t="s">
        <v>660</v>
      </c>
      <c r="L17" s="1" t="s">
        <v>259</v>
      </c>
    </row>
    <row r="18" spans="1:12" x14ac:dyDescent="0.2">
      <c r="A18" s="1" t="s">
        <v>0</v>
      </c>
      <c r="B18" s="1" t="s">
        <v>1043</v>
      </c>
      <c r="C18" s="1" t="s">
        <v>258</v>
      </c>
      <c r="D18" s="5" t="s">
        <v>3</v>
      </c>
      <c r="E18" s="7" t="s">
        <v>3</v>
      </c>
      <c r="H18" s="1" t="s">
        <v>642</v>
      </c>
      <c r="I18" s="2">
        <f>VLOOKUP(H18,Klausurtage!$A$2:$B$15,2,FALSE)</f>
        <v>45847</v>
      </c>
      <c r="J18" s="1" t="s">
        <v>660</v>
      </c>
      <c r="L18" s="1" t="s">
        <v>995</v>
      </c>
    </row>
    <row r="19" spans="1:12" x14ac:dyDescent="0.2">
      <c r="A19" s="1" t="s">
        <v>0</v>
      </c>
      <c r="B19" s="1" t="s">
        <v>1044</v>
      </c>
      <c r="C19" s="1" t="s">
        <v>258</v>
      </c>
      <c r="D19" s="5" t="s">
        <v>3</v>
      </c>
      <c r="E19" s="7" t="s">
        <v>3</v>
      </c>
      <c r="H19" s="1" t="s">
        <v>642</v>
      </c>
      <c r="I19" s="2">
        <f>VLOOKUP(H19,Klausurtage!$A$2:$B$15,2,FALSE)</f>
        <v>45847</v>
      </c>
      <c r="J19" s="1" t="s">
        <v>660</v>
      </c>
      <c r="L19" s="1" t="s">
        <v>260</v>
      </c>
    </row>
    <row r="20" spans="1:12" x14ac:dyDescent="0.2">
      <c r="A20" s="1" t="s">
        <v>0</v>
      </c>
      <c r="B20" s="1" t="s">
        <v>1045</v>
      </c>
      <c r="C20" s="1" t="s">
        <v>258</v>
      </c>
      <c r="D20" s="5" t="s">
        <v>3</v>
      </c>
      <c r="E20" s="7" t="s">
        <v>3</v>
      </c>
      <c r="H20" s="1" t="s">
        <v>642</v>
      </c>
      <c r="I20" s="2">
        <f>VLOOKUP(H20,Klausurtage!$A$2:$B$15,2,FALSE)</f>
        <v>45847</v>
      </c>
      <c r="J20" s="1" t="s">
        <v>660</v>
      </c>
      <c r="L20" s="1" t="s">
        <v>74</v>
      </c>
    </row>
    <row r="21" spans="1:12" x14ac:dyDescent="0.2">
      <c r="A21" s="1" t="s">
        <v>0</v>
      </c>
      <c r="B21" s="1" t="s">
        <v>1046</v>
      </c>
      <c r="C21" s="1" t="s">
        <v>258</v>
      </c>
      <c r="D21" s="5" t="s">
        <v>3</v>
      </c>
      <c r="E21" s="7" t="s">
        <v>3</v>
      </c>
      <c r="H21" s="1" t="s">
        <v>642</v>
      </c>
      <c r="I21" s="2">
        <f>VLOOKUP(H21,Klausurtage!$A$2:$B$15,2,FALSE)</f>
        <v>45847</v>
      </c>
      <c r="J21" s="1" t="s">
        <v>660</v>
      </c>
      <c r="L21" s="1" t="s">
        <v>164</v>
      </c>
    </row>
    <row r="22" spans="1:12" x14ac:dyDescent="0.2">
      <c r="A22" s="1" t="s">
        <v>0</v>
      </c>
      <c r="B22" s="28" t="s">
        <v>1071</v>
      </c>
      <c r="C22" s="11" t="s">
        <v>1072</v>
      </c>
      <c r="D22" s="33"/>
      <c r="E22" s="29"/>
      <c r="F22" s="29"/>
      <c r="G22" s="27"/>
      <c r="H22" s="1" t="s">
        <v>642</v>
      </c>
      <c r="I22" s="2">
        <f>VLOOKUP(H22,Klausurtage!$A$2:$B$15,2,FALSE)</f>
        <v>45847</v>
      </c>
      <c r="J22" s="1" t="s">
        <v>1073</v>
      </c>
      <c r="K22" s="27"/>
      <c r="L22" s="1" t="s">
        <v>74</v>
      </c>
    </row>
    <row r="23" spans="1:12" x14ac:dyDescent="0.2">
      <c r="A23" s="1" t="s">
        <v>0</v>
      </c>
      <c r="B23" s="1" t="s">
        <v>246</v>
      </c>
      <c r="C23" s="1" t="s">
        <v>247</v>
      </c>
      <c r="D23" s="5">
        <v>2106</v>
      </c>
      <c r="E23" s="7" t="s">
        <v>3</v>
      </c>
      <c r="H23" s="7" t="s">
        <v>999</v>
      </c>
      <c r="I23" s="20" t="s">
        <v>662</v>
      </c>
      <c r="J23" s="1" t="s">
        <v>662</v>
      </c>
      <c r="L23" s="1" t="s">
        <v>248</v>
      </c>
    </row>
    <row r="24" spans="1:12" x14ac:dyDescent="0.2">
      <c r="A24" s="1" t="s">
        <v>0</v>
      </c>
      <c r="B24" s="1" t="s">
        <v>1047</v>
      </c>
      <c r="C24" s="1" t="s">
        <v>247</v>
      </c>
      <c r="D24" s="1" t="s">
        <v>3</v>
      </c>
      <c r="E24" s="7" t="s">
        <v>3</v>
      </c>
      <c r="H24" s="7" t="s">
        <v>999</v>
      </c>
      <c r="I24" s="20" t="s">
        <v>662</v>
      </c>
      <c r="J24" s="1" t="s">
        <v>662</v>
      </c>
      <c r="L24" s="1" t="s">
        <v>249</v>
      </c>
    </row>
    <row r="25" spans="1:12" ht="15" thickBot="1" x14ac:dyDescent="0.25">
      <c r="A25" s="1" t="s">
        <v>0</v>
      </c>
      <c r="B25" s="1" t="s">
        <v>1048</v>
      </c>
      <c r="C25" s="1" t="s">
        <v>247</v>
      </c>
      <c r="D25" s="1" t="s">
        <v>3</v>
      </c>
      <c r="E25" s="7" t="s">
        <v>3</v>
      </c>
      <c r="H25" s="7" t="s">
        <v>999</v>
      </c>
      <c r="I25" s="20" t="s">
        <v>662</v>
      </c>
      <c r="J25" s="1" t="s">
        <v>662</v>
      </c>
      <c r="L25" s="1" t="s">
        <v>22</v>
      </c>
    </row>
    <row r="26" spans="1:12" s="3" customFormat="1" ht="15" thickTop="1" x14ac:dyDescent="0.2">
      <c r="A26" s="3" t="s">
        <v>0</v>
      </c>
      <c r="B26" s="3" t="s">
        <v>261</v>
      </c>
      <c r="C26" s="3" t="s">
        <v>262</v>
      </c>
      <c r="D26" s="6" t="s">
        <v>663</v>
      </c>
      <c r="E26" s="8" t="s">
        <v>3</v>
      </c>
      <c r="F26" s="8"/>
      <c r="H26" s="3" t="s">
        <v>643</v>
      </c>
      <c r="I26" s="4">
        <f>VLOOKUP(H26,Klausurtage!$A$2:$B$15,2,FALSE)</f>
        <v>45848</v>
      </c>
      <c r="J26" s="3" t="s">
        <v>658</v>
      </c>
      <c r="L26" s="3" t="s">
        <v>263</v>
      </c>
    </row>
    <row r="27" spans="1:12" x14ac:dyDescent="0.2">
      <c r="A27" s="1" t="s">
        <v>0</v>
      </c>
      <c r="B27" s="1" t="s">
        <v>1049</v>
      </c>
      <c r="C27" s="1" t="s">
        <v>262</v>
      </c>
      <c r="D27" s="5" t="s">
        <v>3</v>
      </c>
      <c r="E27" s="7" t="s">
        <v>3</v>
      </c>
      <c r="H27" s="1" t="s">
        <v>643</v>
      </c>
      <c r="I27" s="2">
        <f>VLOOKUP(H27,Klausurtage!$A$2:$B$15,2,FALSE)</f>
        <v>45848</v>
      </c>
      <c r="J27" s="1" t="s">
        <v>658</v>
      </c>
      <c r="L27" s="1" t="s">
        <v>263</v>
      </c>
    </row>
    <row r="28" spans="1:12" x14ac:dyDescent="0.2">
      <c r="A28" s="1" t="s">
        <v>0</v>
      </c>
      <c r="B28" s="1" t="s">
        <v>1050</v>
      </c>
      <c r="C28" s="1" t="s">
        <v>262</v>
      </c>
      <c r="D28" s="5" t="s">
        <v>3</v>
      </c>
      <c r="E28" s="7" t="s">
        <v>3</v>
      </c>
      <c r="H28" s="1" t="s">
        <v>643</v>
      </c>
      <c r="I28" s="2">
        <f>VLOOKUP(H28,Klausurtage!$A$2:$B$15,2,FALSE)</f>
        <v>45848</v>
      </c>
      <c r="J28" s="1" t="s">
        <v>658</v>
      </c>
      <c r="L28" s="1" t="s">
        <v>263</v>
      </c>
    </row>
    <row r="29" spans="1:12" x14ac:dyDescent="0.2">
      <c r="A29" s="1" t="s">
        <v>0</v>
      </c>
      <c r="B29" s="1" t="s">
        <v>264</v>
      </c>
      <c r="C29" s="1" t="s">
        <v>265</v>
      </c>
      <c r="D29" s="5" t="s">
        <v>3</v>
      </c>
      <c r="E29" s="7" t="s">
        <v>3</v>
      </c>
      <c r="H29" s="1" t="s">
        <v>643</v>
      </c>
      <c r="I29" s="2">
        <f>VLOOKUP(H29,Klausurtage!$A$2:$B$15,2,FALSE)</f>
        <v>45848</v>
      </c>
      <c r="J29" s="1" t="s">
        <v>658</v>
      </c>
      <c r="L29" s="1" t="s">
        <v>266</v>
      </c>
    </row>
    <row r="30" spans="1:12" x14ac:dyDescent="0.2">
      <c r="A30" s="1" t="s">
        <v>0</v>
      </c>
      <c r="B30" s="1" t="s">
        <v>267</v>
      </c>
      <c r="C30" s="1" t="s">
        <v>268</v>
      </c>
      <c r="D30" s="5" t="s">
        <v>664</v>
      </c>
      <c r="E30" s="7" t="s">
        <v>3</v>
      </c>
      <c r="H30" s="1" t="s">
        <v>637</v>
      </c>
      <c r="I30" s="2">
        <f>VLOOKUP(H30,Klausurtage!$A$2:$B$15,2,FALSE)</f>
        <v>45841</v>
      </c>
      <c r="J30" s="1" t="s">
        <v>660</v>
      </c>
      <c r="L30" s="1" t="s">
        <v>269</v>
      </c>
    </row>
    <row r="31" spans="1:12" x14ac:dyDescent="0.2">
      <c r="A31" s="1" t="s">
        <v>0</v>
      </c>
      <c r="B31" s="1" t="s">
        <v>1051</v>
      </c>
      <c r="C31" s="1" t="s">
        <v>268</v>
      </c>
      <c r="D31" s="5" t="s">
        <v>3</v>
      </c>
      <c r="E31" s="7" t="s">
        <v>3</v>
      </c>
      <c r="H31" s="1" t="s">
        <v>637</v>
      </c>
      <c r="I31" s="2">
        <f>VLOOKUP(H31,Klausurtage!$A$2:$B$15,2,FALSE)</f>
        <v>45841</v>
      </c>
      <c r="J31" s="1" t="s">
        <v>660</v>
      </c>
      <c r="L31" s="1" t="s">
        <v>270</v>
      </c>
    </row>
    <row r="32" spans="1:12" x14ac:dyDescent="0.2">
      <c r="A32" s="1" t="s">
        <v>0</v>
      </c>
      <c r="B32" s="1" t="s">
        <v>1052</v>
      </c>
      <c r="C32" s="1" t="s">
        <v>268</v>
      </c>
      <c r="D32" s="5" t="s">
        <v>3</v>
      </c>
      <c r="E32" s="7" t="s">
        <v>3</v>
      </c>
      <c r="H32" s="1" t="s">
        <v>637</v>
      </c>
      <c r="I32" s="2">
        <f>VLOOKUP(H32,Klausurtage!$A$2:$B$15,2,FALSE)</f>
        <v>45841</v>
      </c>
      <c r="J32" s="1" t="s">
        <v>660</v>
      </c>
      <c r="L32" s="1" t="s">
        <v>269</v>
      </c>
    </row>
    <row r="33" spans="1:12" x14ac:dyDescent="0.2">
      <c r="A33" s="1" t="s">
        <v>0</v>
      </c>
      <c r="B33" s="1" t="s">
        <v>271</v>
      </c>
      <c r="C33" s="1" t="s">
        <v>272</v>
      </c>
      <c r="D33" s="5" t="s">
        <v>3</v>
      </c>
      <c r="E33" s="7" t="s">
        <v>3</v>
      </c>
      <c r="H33" s="1" t="s">
        <v>637</v>
      </c>
      <c r="I33" s="2">
        <f>VLOOKUP(H33,Klausurtage!$A$2:$B$15,2,FALSE)</f>
        <v>45841</v>
      </c>
      <c r="J33" s="1" t="s">
        <v>660</v>
      </c>
      <c r="L33" s="1" t="s">
        <v>273</v>
      </c>
    </row>
    <row r="34" spans="1:12" x14ac:dyDescent="0.2">
      <c r="A34" s="1" t="s">
        <v>0</v>
      </c>
      <c r="B34" s="1" t="s">
        <v>274</v>
      </c>
      <c r="C34" s="1" t="s">
        <v>275</v>
      </c>
      <c r="D34" s="5">
        <v>2203</v>
      </c>
      <c r="E34" s="7" t="s">
        <v>3</v>
      </c>
      <c r="H34" s="1" t="s">
        <v>641</v>
      </c>
      <c r="I34" s="2">
        <f>VLOOKUP(H34,Klausurtage!$A$2:$B$15,2,FALSE)</f>
        <v>45846</v>
      </c>
      <c r="J34" s="1" t="s">
        <v>665</v>
      </c>
      <c r="L34" s="1" t="s">
        <v>276</v>
      </c>
    </row>
    <row r="35" spans="1:12" x14ac:dyDescent="0.2">
      <c r="A35" s="1" t="s">
        <v>0</v>
      </c>
      <c r="B35" s="1" t="s">
        <v>1053</v>
      </c>
      <c r="C35" s="1" t="s">
        <v>275</v>
      </c>
      <c r="D35" s="5" t="s">
        <v>3</v>
      </c>
      <c r="E35" s="7" t="s">
        <v>3</v>
      </c>
      <c r="H35" s="1" t="s">
        <v>641</v>
      </c>
      <c r="I35" s="2">
        <f>VLOOKUP(H35,Klausurtage!$A$2:$B$15,2,FALSE)</f>
        <v>45846</v>
      </c>
      <c r="J35" s="1" t="s">
        <v>665</v>
      </c>
      <c r="L35" s="1" t="s">
        <v>277</v>
      </c>
    </row>
    <row r="36" spans="1:12" x14ac:dyDescent="0.2">
      <c r="A36" s="1" t="s">
        <v>0</v>
      </c>
      <c r="B36" s="1" t="s">
        <v>1054</v>
      </c>
      <c r="C36" s="1" t="s">
        <v>275</v>
      </c>
      <c r="D36" s="5" t="s">
        <v>3</v>
      </c>
      <c r="E36" s="7" t="s">
        <v>3</v>
      </c>
      <c r="H36" s="1" t="s">
        <v>641</v>
      </c>
      <c r="I36" s="2">
        <f>VLOOKUP(H36,Klausurtage!$A$2:$B$15,2,FALSE)</f>
        <v>45846</v>
      </c>
      <c r="J36" s="1" t="s">
        <v>665</v>
      </c>
      <c r="L36" s="1" t="s">
        <v>278</v>
      </c>
    </row>
    <row r="37" spans="1:12" x14ac:dyDescent="0.2">
      <c r="A37" s="1" t="s">
        <v>0</v>
      </c>
      <c r="B37" s="1" t="s">
        <v>279</v>
      </c>
      <c r="C37" s="1" t="s">
        <v>280</v>
      </c>
      <c r="D37" s="5" t="s">
        <v>3</v>
      </c>
      <c r="E37" s="7" t="s">
        <v>3</v>
      </c>
      <c r="H37" s="1" t="s">
        <v>641</v>
      </c>
      <c r="I37" s="2">
        <f>VLOOKUP(H37,Klausurtage!$A$2:$B$15,2,FALSE)</f>
        <v>45846</v>
      </c>
      <c r="J37" s="1" t="s">
        <v>665</v>
      </c>
      <c r="L37" s="1" t="s">
        <v>242</v>
      </c>
    </row>
    <row r="38" spans="1:12" x14ac:dyDescent="0.2">
      <c r="A38" s="1" t="s">
        <v>0</v>
      </c>
      <c r="B38" s="1" t="s">
        <v>993</v>
      </c>
      <c r="C38" s="1" t="s">
        <v>994</v>
      </c>
      <c r="D38" s="5"/>
      <c r="H38" s="1" t="s">
        <v>642</v>
      </c>
      <c r="I38" s="2">
        <f>VLOOKUP(H38,Klausurtage!$A$2:$B$15,2,FALSE)</f>
        <v>45847</v>
      </c>
      <c r="J38" s="11" t="s">
        <v>665</v>
      </c>
      <c r="L38" s="1" t="s">
        <v>74</v>
      </c>
    </row>
    <row r="39" spans="1:12" x14ac:dyDescent="0.2">
      <c r="A39" s="1" t="s">
        <v>0</v>
      </c>
      <c r="B39" s="1" t="s">
        <v>281</v>
      </c>
      <c r="C39" s="1" t="s">
        <v>282</v>
      </c>
      <c r="D39" s="5" t="s">
        <v>666</v>
      </c>
      <c r="E39" s="7" t="s">
        <v>3</v>
      </c>
      <c r="H39" s="1" t="s">
        <v>635</v>
      </c>
      <c r="I39" s="2">
        <f>VLOOKUP(H39,Klausurtage!$A$2:$B$15,2,FALSE)</f>
        <v>45839</v>
      </c>
      <c r="J39" s="1" t="s">
        <v>660</v>
      </c>
      <c r="L39" s="1" t="s">
        <v>283</v>
      </c>
    </row>
    <row r="40" spans="1:12" x14ac:dyDescent="0.2">
      <c r="A40" s="1" t="s">
        <v>0</v>
      </c>
      <c r="B40" s="1" t="s">
        <v>1055</v>
      </c>
      <c r="C40" s="1" t="s">
        <v>282</v>
      </c>
      <c r="D40" s="5" t="s">
        <v>3</v>
      </c>
      <c r="E40" s="7" t="s">
        <v>3</v>
      </c>
      <c r="H40" s="1" t="s">
        <v>635</v>
      </c>
      <c r="I40" s="2">
        <f>VLOOKUP(H40,Klausurtage!$A$2:$B$15,2,FALSE)</f>
        <v>45839</v>
      </c>
      <c r="J40" s="1" t="s">
        <v>660</v>
      </c>
      <c r="L40" s="1" t="s">
        <v>284</v>
      </c>
    </row>
    <row r="41" spans="1:12" x14ac:dyDescent="0.2">
      <c r="A41" s="1" t="s">
        <v>0</v>
      </c>
      <c r="B41" s="1" t="s">
        <v>1056</v>
      </c>
      <c r="C41" s="1" t="s">
        <v>282</v>
      </c>
      <c r="D41" s="5" t="s">
        <v>3</v>
      </c>
      <c r="E41" s="7" t="s">
        <v>3</v>
      </c>
      <c r="H41" s="1" t="s">
        <v>635</v>
      </c>
      <c r="I41" s="2">
        <f>VLOOKUP(H41,Klausurtage!$A$2:$B$15,2,FALSE)</f>
        <v>45839</v>
      </c>
      <c r="J41" s="1" t="s">
        <v>660</v>
      </c>
      <c r="L41" s="1" t="s">
        <v>285</v>
      </c>
    </row>
    <row r="42" spans="1:12" x14ac:dyDescent="0.2">
      <c r="A42" s="1" t="s">
        <v>0</v>
      </c>
      <c r="B42" s="1" t="s">
        <v>286</v>
      </c>
      <c r="C42" s="1" t="s">
        <v>287</v>
      </c>
      <c r="D42" s="5">
        <v>2254</v>
      </c>
      <c r="E42" s="7" t="s">
        <v>3</v>
      </c>
      <c r="H42" s="7" t="s">
        <v>999</v>
      </c>
      <c r="I42" s="20" t="s">
        <v>662</v>
      </c>
      <c r="J42" s="1" t="s">
        <v>662</v>
      </c>
      <c r="L42" s="1" t="s">
        <v>288</v>
      </c>
    </row>
    <row r="43" spans="1:12" x14ac:dyDescent="0.2">
      <c r="A43" s="1" t="s">
        <v>0</v>
      </c>
      <c r="B43" s="1" t="s">
        <v>1057</v>
      </c>
      <c r="C43" s="1" t="s">
        <v>287</v>
      </c>
      <c r="D43" s="5" t="s">
        <v>3</v>
      </c>
      <c r="E43" s="7" t="s">
        <v>3</v>
      </c>
      <c r="H43" s="7" t="s">
        <v>999</v>
      </c>
      <c r="I43" s="20" t="s">
        <v>662</v>
      </c>
      <c r="J43" s="1" t="s">
        <v>662</v>
      </c>
      <c r="L43" s="1" t="s">
        <v>289</v>
      </c>
    </row>
    <row r="44" spans="1:12" ht="15" thickBot="1" x14ac:dyDescent="0.25">
      <c r="A44" s="1" t="s">
        <v>0</v>
      </c>
      <c r="B44" s="1" t="s">
        <v>1058</v>
      </c>
      <c r="C44" s="1" t="s">
        <v>287</v>
      </c>
      <c r="D44" s="5" t="s">
        <v>3</v>
      </c>
      <c r="E44" s="7" t="s">
        <v>3</v>
      </c>
      <c r="H44" s="7" t="s">
        <v>999</v>
      </c>
      <c r="I44" s="20" t="s">
        <v>662</v>
      </c>
      <c r="J44" s="1" t="s">
        <v>662</v>
      </c>
      <c r="L44" s="1" t="s">
        <v>290</v>
      </c>
    </row>
    <row r="45" spans="1:12" s="3" customFormat="1" ht="15" thickTop="1" x14ac:dyDescent="0.2">
      <c r="A45" s="3" t="s">
        <v>0</v>
      </c>
      <c r="B45" s="3" t="s">
        <v>291</v>
      </c>
      <c r="C45" s="3" t="s">
        <v>292</v>
      </c>
      <c r="D45" s="6">
        <v>2301.1304</v>
      </c>
      <c r="E45" s="8" t="s">
        <v>3</v>
      </c>
      <c r="F45" s="8"/>
      <c r="H45" s="3" t="s">
        <v>636</v>
      </c>
      <c r="I45" s="4">
        <f>VLOOKUP(H45,Klausurtage!$A$2:$B$15,2,FALSE)</f>
        <v>45840</v>
      </c>
      <c r="J45" s="3" t="s">
        <v>660</v>
      </c>
      <c r="L45" s="3" t="s">
        <v>188</v>
      </c>
    </row>
    <row r="46" spans="1:12" x14ac:dyDescent="0.2">
      <c r="A46" s="1" t="s">
        <v>0</v>
      </c>
      <c r="B46" s="1" t="s">
        <v>1059</v>
      </c>
      <c r="C46" s="1" t="s">
        <v>292</v>
      </c>
      <c r="D46" s="5" t="s">
        <v>3</v>
      </c>
      <c r="E46" s="7" t="s">
        <v>3</v>
      </c>
      <c r="H46" s="1" t="s">
        <v>636</v>
      </c>
      <c r="I46" s="9">
        <f>VLOOKUP(H46,Klausurtage!$A$2:$B$15,2,FALSE)</f>
        <v>45840</v>
      </c>
      <c r="J46" s="1" t="s">
        <v>660</v>
      </c>
      <c r="L46" s="1" t="s">
        <v>185</v>
      </c>
    </row>
    <row r="47" spans="1:12" x14ac:dyDescent="0.2">
      <c r="A47" s="1" t="s">
        <v>0</v>
      </c>
      <c r="B47" s="1" t="s">
        <v>1060</v>
      </c>
      <c r="C47" s="1" t="s">
        <v>292</v>
      </c>
      <c r="D47" s="5" t="s">
        <v>3</v>
      </c>
      <c r="E47" s="7" t="s">
        <v>3</v>
      </c>
      <c r="H47" s="1" t="s">
        <v>636</v>
      </c>
      <c r="I47" s="9">
        <f>VLOOKUP(H47,Klausurtage!$A$2:$B$15,2,FALSE)</f>
        <v>45840</v>
      </c>
      <c r="J47" s="1" t="s">
        <v>660</v>
      </c>
      <c r="L47" s="1" t="s">
        <v>188</v>
      </c>
    </row>
    <row r="48" spans="1:12" x14ac:dyDescent="0.2">
      <c r="A48" s="1" t="s">
        <v>0</v>
      </c>
      <c r="B48" s="1" t="s">
        <v>178</v>
      </c>
      <c r="C48" s="1" t="s">
        <v>179</v>
      </c>
      <c r="D48" s="5" t="s">
        <v>3</v>
      </c>
      <c r="E48" s="7" t="s">
        <v>3</v>
      </c>
      <c r="H48" s="1" t="s">
        <v>636</v>
      </c>
      <c r="I48" s="9">
        <f>VLOOKUP(H48,Klausurtage!$A$2:$B$15,2,FALSE)</f>
        <v>45840</v>
      </c>
      <c r="J48" s="1" t="s">
        <v>660</v>
      </c>
      <c r="L48" s="1" t="s">
        <v>4</v>
      </c>
    </row>
    <row r="49" spans="1:12" x14ac:dyDescent="0.2">
      <c r="A49" s="1" t="s">
        <v>0</v>
      </c>
      <c r="B49" s="1" t="s">
        <v>293</v>
      </c>
      <c r="C49" s="1" t="s">
        <v>294</v>
      </c>
      <c r="D49" s="5">
        <v>2302.1302000000001</v>
      </c>
      <c r="E49" s="7" t="s">
        <v>3</v>
      </c>
      <c r="H49" s="1" t="s">
        <v>637</v>
      </c>
      <c r="I49" s="9">
        <f>VLOOKUP(H49,Klausurtage!$A$2:$B$15,2,FALSE)</f>
        <v>45841</v>
      </c>
      <c r="J49" s="1" t="s">
        <v>658</v>
      </c>
      <c r="L49" s="1" t="s">
        <v>269</v>
      </c>
    </row>
    <row r="50" spans="1:12" x14ac:dyDescent="0.2">
      <c r="A50" s="1" t="s">
        <v>0</v>
      </c>
      <c r="B50" s="1" t="s">
        <v>1061</v>
      </c>
      <c r="C50" s="1" t="s">
        <v>294</v>
      </c>
      <c r="D50" s="5" t="s">
        <v>3</v>
      </c>
      <c r="E50" s="7" t="s">
        <v>3</v>
      </c>
      <c r="H50" s="1" t="s">
        <v>637</v>
      </c>
      <c r="I50" s="9">
        <f>VLOOKUP(H50,Klausurtage!$A$2:$B$15,2,FALSE)</f>
        <v>45841</v>
      </c>
      <c r="J50" s="1" t="s">
        <v>658</v>
      </c>
      <c r="L50" s="1" t="s">
        <v>80</v>
      </c>
    </row>
    <row r="51" spans="1:12" x14ac:dyDescent="0.2">
      <c r="A51" s="1" t="s">
        <v>0</v>
      </c>
      <c r="B51" s="1" t="s">
        <v>1062</v>
      </c>
      <c r="C51" s="1" t="s">
        <v>294</v>
      </c>
      <c r="D51" s="5" t="s">
        <v>3</v>
      </c>
      <c r="E51" s="7" t="s">
        <v>3</v>
      </c>
      <c r="H51" s="1" t="s">
        <v>637</v>
      </c>
      <c r="I51" s="9">
        <f>VLOOKUP(H51,Klausurtage!$A$2:$B$15,2,FALSE)</f>
        <v>45841</v>
      </c>
      <c r="J51" s="1" t="s">
        <v>658</v>
      </c>
      <c r="L51" s="1" t="s">
        <v>182</v>
      </c>
    </row>
    <row r="52" spans="1:12" x14ac:dyDescent="0.2">
      <c r="A52" s="1" t="s">
        <v>0</v>
      </c>
      <c r="B52" s="1" t="s">
        <v>180</v>
      </c>
      <c r="C52" s="1" t="s">
        <v>181</v>
      </c>
      <c r="D52" s="5" t="s">
        <v>3</v>
      </c>
      <c r="E52" s="7" t="s">
        <v>3</v>
      </c>
      <c r="H52" s="1" t="s">
        <v>637</v>
      </c>
      <c r="I52" s="9">
        <f>VLOOKUP(H52,Klausurtage!$A$2:$B$15,2,FALSE)</f>
        <v>45841</v>
      </c>
      <c r="J52" s="1" t="s">
        <v>658</v>
      </c>
      <c r="L52" s="1" t="s">
        <v>182</v>
      </c>
    </row>
    <row r="53" spans="1:12" x14ac:dyDescent="0.2">
      <c r="A53" s="1" t="s">
        <v>0</v>
      </c>
      <c r="B53" s="1" t="s">
        <v>295</v>
      </c>
      <c r="C53" s="1" t="s">
        <v>296</v>
      </c>
      <c r="D53" s="5">
        <v>2303.1201000000001</v>
      </c>
      <c r="E53" s="7" t="s">
        <v>3</v>
      </c>
      <c r="H53" s="1" t="s">
        <v>640</v>
      </c>
      <c r="I53" s="9">
        <f>VLOOKUP(H53,Klausurtage!$A$2:$B$15,2,FALSE)</f>
        <v>45845</v>
      </c>
      <c r="J53" s="1" t="s">
        <v>667</v>
      </c>
      <c r="L53" s="1" t="s">
        <v>108</v>
      </c>
    </row>
    <row r="54" spans="1:12" x14ac:dyDescent="0.2">
      <c r="A54" s="1" t="s">
        <v>0</v>
      </c>
      <c r="B54" s="1" t="s">
        <v>1063</v>
      </c>
      <c r="C54" s="1" t="s">
        <v>296</v>
      </c>
      <c r="D54" s="5" t="s">
        <v>3</v>
      </c>
      <c r="E54" s="7" t="s">
        <v>3</v>
      </c>
      <c r="H54" s="1" t="s">
        <v>640</v>
      </c>
      <c r="I54" s="9">
        <f>VLOOKUP(H54,Klausurtage!$A$2:$B$15,2,FALSE)</f>
        <v>45845</v>
      </c>
      <c r="J54" s="1" t="s">
        <v>667</v>
      </c>
      <c r="L54" s="1" t="s">
        <v>108</v>
      </c>
    </row>
    <row r="55" spans="1:12" x14ac:dyDescent="0.2">
      <c r="A55" s="1" t="s">
        <v>0</v>
      </c>
      <c r="B55" s="1" t="s">
        <v>1064</v>
      </c>
      <c r="C55" s="1" t="s">
        <v>296</v>
      </c>
      <c r="D55" s="5" t="s">
        <v>3</v>
      </c>
      <c r="E55" s="7" t="s">
        <v>3</v>
      </c>
      <c r="H55" s="1" t="s">
        <v>640</v>
      </c>
      <c r="I55" s="9">
        <f>VLOOKUP(H55,Klausurtage!$A$2:$B$15,2,FALSE)</f>
        <v>45845</v>
      </c>
      <c r="J55" s="1" t="s">
        <v>667</v>
      </c>
      <c r="L55" s="1" t="s">
        <v>297</v>
      </c>
    </row>
    <row r="56" spans="1:12" x14ac:dyDescent="0.2">
      <c r="A56" s="1" t="s">
        <v>0</v>
      </c>
      <c r="B56" s="1" t="s">
        <v>298</v>
      </c>
      <c r="C56" s="1" t="s">
        <v>668</v>
      </c>
      <c r="D56" s="5">
        <v>2305.1305000000002</v>
      </c>
      <c r="E56" s="7" t="s">
        <v>3</v>
      </c>
      <c r="H56" s="1" t="s">
        <v>634</v>
      </c>
      <c r="I56" s="9">
        <f>VLOOKUP(H56,Klausurtage!$A$2:$B$15,2,FALSE)</f>
        <v>45838</v>
      </c>
      <c r="J56" s="1" t="s">
        <v>669</v>
      </c>
      <c r="L56" s="1" t="s">
        <v>299</v>
      </c>
    </row>
    <row r="57" spans="1:12" x14ac:dyDescent="0.2">
      <c r="A57" s="1" t="s">
        <v>0</v>
      </c>
      <c r="B57" s="1" t="s">
        <v>1065</v>
      </c>
      <c r="C57" s="1" t="s">
        <v>668</v>
      </c>
      <c r="D57" s="5" t="s">
        <v>3</v>
      </c>
      <c r="E57" s="7" t="s">
        <v>3</v>
      </c>
      <c r="H57" s="1" t="s">
        <v>634</v>
      </c>
      <c r="I57" s="9">
        <f>VLOOKUP(H57,Klausurtage!$A$2:$B$15,2,FALSE)</f>
        <v>45838</v>
      </c>
      <c r="J57" s="1" t="s">
        <v>669</v>
      </c>
      <c r="L57" s="1" t="s">
        <v>7</v>
      </c>
    </row>
    <row r="58" spans="1:12" x14ac:dyDescent="0.2">
      <c r="A58" s="1" t="s">
        <v>0</v>
      </c>
      <c r="B58" s="1" t="s">
        <v>1066</v>
      </c>
      <c r="C58" s="1" t="s">
        <v>668</v>
      </c>
      <c r="D58" s="5" t="s">
        <v>3</v>
      </c>
      <c r="E58" s="7" t="s">
        <v>3</v>
      </c>
      <c r="H58" s="1" t="s">
        <v>634</v>
      </c>
      <c r="I58" s="9">
        <f>VLOOKUP(H58,Klausurtage!$A$2:$B$15,2,FALSE)</f>
        <v>45838</v>
      </c>
      <c r="J58" s="1" t="s">
        <v>669</v>
      </c>
      <c r="L58" s="1" t="s">
        <v>300</v>
      </c>
    </row>
    <row r="59" spans="1:12" x14ac:dyDescent="0.2">
      <c r="A59" s="1" t="s">
        <v>0</v>
      </c>
      <c r="B59" s="1" t="s">
        <v>301</v>
      </c>
      <c r="C59" s="1" t="s">
        <v>302</v>
      </c>
      <c r="D59" s="5" t="s">
        <v>670</v>
      </c>
      <c r="E59" s="7" t="s">
        <v>3</v>
      </c>
      <c r="H59" s="1" t="s">
        <v>638</v>
      </c>
      <c r="I59" s="9">
        <f>VLOOKUP(H59,Klausurtage!$A$2:$B$15,2,FALSE)</f>
        <v>45842</v>
      </c>
      <c r="J59" s="1" t="s">
        <v>658</v>
      </c>
      <c r="L59" s="1" t="s">
        <v>105</v>
      </c>
    </row>
    <row r="60" spans="1:12" x14ac:dyDescent="0.2">
      <c r="A60" s="1" t="s">
        <v>0</v>
      </c>
      <c r="B60" s="1" t="s">
        <v>1067</v>
      </c>
      <c r="C60" s="1" t="s">
        <v>302</v>
      </c>
      <c r="D60" s="5" t="s">
        <v>3</v>
      </c>
      <c r="E60" s="7" t="s">
        <v>3</v>
      </c>
      <c r="H60" s="1" t="s">
        <v>638</v>
      </c>
      <c r="I60" s="9">
        <f>VLOOKUP(H60,Klausurtage!$A$2:$B$15,2,FALSE)</f>
        <v>45842</v>
      </c>
      <c r="J60" s="1" t="s">
        <v>658</v>
      </c>
      <c r="L60" s="1" t="s">
        <v>303</v>
      </c>
    </row>
    <row r="61" spans="1:12" x14ac:dyDescent="0.2">
      <c r="A61" s="1" t="s">
        <v>0</v>
      </c>
      <c r="B61" s="1" t="s">
        <v>1068</v>
      </c>
      <c r="C61" s="1" t="s">
        <v>302</v>
      </c>
      <c r="D61" s="5" t="s">
        <v>3</v>
      </c>
      <c r="E61" s="7" t="s">
        <v>3</v>
      </c>
      <c r="H61" s="1" t="s">
        <v>638</v>
      </c>
      <c r="I61" s="9">
        <f>VLOOKUP(H61,Klausurtage!$A$2:$B$15,2,FALSE)</f>
        <v>45842</v>
      </c>
      <c r="J61" s="1" t="s">
        <v>658</v>
      </c>
      <c r="L61" s="1" t="s">
        <v>304</v>
      </c>
    </row>
    <row r="62" spans="1:12" x14ac:dyDescent="0.2">
      <c r="A62" s="1" t="s">
        <v>0</v>
      </c>
      <c r="B62" s="1" t="s">
        <v>305</v>
      </c>
      <c r="C62" s="1" t="s">
        <v>306</v>
      </c>
      <c r="D62" s="5">
        <v>2380</v>
      </c>
      <c r="E62" s="7" t="s">
        <v>3</v>
      </c>
      <c r="H62" s="7" t="s">
        <v>999</v>
      </c>
      <c r="I62" s="20" t="s">
        <v>662</v>
      </c>
      <c r="J62" s="1" t="s">
        <v>662</v>
      </c>
      <c r="L62" s="1" t="s">
        <v>307</v>
      </c>
    </row>
    <row r="63" spans="1:12" ht="42.75" x14ac:dyDescent="0.2">
      <c r="A63" s="1" t="s">
        <v>0</v>
      </c>
      <c r="B63" s="1" t="s">
        <v>1069</v>
      </c>
      <c r="C63" s="1" t="s">
        <v>306</v>
      </c>
      <c r="D63" s="5" t="s">
        <v>3</v>
      </c>
      <c r="E63" s="7" t="s">
        <v>3</v>
      </c>
      <c r="H63" s="7" t="s">
        <v>999</v>
      </c>
      <c r="I63" s="26" t="s">
        <v>1005</v>
      </c>
      <c r="J63" s="1" t="s">
        <v>662</v>
      </c>
      <c r="L63" s="1" t="s">
        <v>266</v>
      </c>
    </row>
    <row r="64" spans="1:12" ht="15" thickBot="1" x14ac:dyDescent="0.25">
      <c r="A64" s="1" t="s">
        <v>0</v>
      </c>
      <c r="B64" s="1" t="s">
        <v>1070</v>
      </c>
      <c r="C64" s="1" t="s">
        <v>306</v>
      </c>
      <c r="D64" s="1" t="s">
        <v>3</v>
      </c>
      <c r="E64" s="7" t="s">
        <v>3</v>
      </c>
      <c r="H64" s="7" t="s">
        <v>999</v>
      </c>
      <c r="I64" s="20" t="s">
        <v>662</v>
      </c>
      <c r="J64" s="1" t="s">
        <v>662</v>
      </c>
      <c r="L64" s="1" t="s">
        <v>307</v>
      </c>
    </row>
    <row r="65" spans="1:12" s="3" customFormat="1" ht="15" thickTop="1" x14ac:dyDescent="0.2">
      <c r="A65" s="3" t="s">
        <v>0</v>
      </c>
      <c r="B65" s="3" t="s">
        <v>183</v>
      </c>
      <c r="C65" s="3" t="s">
        <v>184</v>
      </c>
      <c r="D65" s="3">
        <v>3401.1404000000002</v>
      </c>
      <c r="E65" s="8" t="s">
        <v>3</v>
      </c>
      <c r="F65" s="8"/>
      <c r="H65" s="3" t="s">
        <v>635</v>
      </c>
      <c r="I65" s="4">
        <f>VLOOKUP(H65,Klausurtage!$A$2:$B$15,2,FALSE)</f>
        <v>45839</v>
      </c>
      <c r="J65" s="3" t="s">
        <v>658</v>
      </c>
      <c r="L65" s="3" t="s">
        <v>185</v>
      </c>
    </row>
    <row r="66" spans="1:12" x14ac:dyDescent="0.2">
      <c r="A66" s="1" t="s">
        <v>0</v>
      </c>
      <c r="B66" s="1" t="s">
        <v>186</v>
      </c>
      <c r="C66" s="1" t="s">
        <v>184</v>
      </c>
      <c r="D66" s="1" t="s">
        <v>3</v>
      </c>
      <c r="E66" s="7" t="s">
        <v>3</v>
      </c>
      <c r="H66" s="1" t="s">
        <v>635</v>
      </c>
      <c r="I66" s="9">
        <f>VLOOKUP(H66,Klausurtage!$A$2:$B$15,2,FALSE)</f>
        <v>45839</v>
      </c>
      <c r="J66" s="1" t="s">
        <v>658</v>
      </c>
      <c r="L66" s="1" t="s">
        <v>185</v>
      </c>
    </row>
    <row r="67" spans="1:12" x14ac:dyDescent="0.2">
      <c r="A67" s="1" t="s">
        <v>0</v>
      </c>
      <c r="B67" s="1" t="s">
        <v>187</v>
      </c>
      <c r="C67" s="1" t="s">
        <v>184</v>
      </c>
      <c r="D67" s="1" t="s">
        <v>3</v>
      </c>
      <c r="E67" s="7" t="s">
        <v>3</v>
      </c>
      <c r="H67" s="1" t="s">
        <v>635</v>
      </c>
      <c r="I67" s="9">
        <f>VLOOKUP(H67,Klausurtage!$A$2:$B$15,2,FALSE)</f>
        <v>45839</v>
      </c>
      <c r="J67" s="1" t="s">
        <v>658</v>
      </c>
      <c r="L67" s="1" t="s">
        <v>188</v>
      </c>
    </row>
    <row r="68" spans="1:12" x14ac:dyDescent="0.2">
      <c r="A68" s="1" t="s">
        <v>0</v>
      </c>
      <c r="B68" s="1" t="s">
        <v>189</v>
      </c>
      <c r="C68" s="1" t="s">
        <v>184</v>
      </c>
      <c r="D68" s="1" t="s">
        <v>3</v>
      </c>
      <c r="E68" s="7" t="s">
        <v>3</v>
      </c>
      <c r="H68" s="1" t="s">
        <v>635</v>
      </c>
      <c r="I68" s="9">
        <f>VLOOKUP(H68,Klausurtage!$A$2:$B$15,2,FALSE)</f>
        <v>45839</v>
      </c>
      <c r="J68" s="1" t="s">
        <v>658</v>
      </c>
      <c r="L68" s="1" t="s">
        <v>188</v>
      </c>
    </row>
    <row r="69" spans="1:12" x14ac:dyDescent="0.2">
      <c r="A69" s="1" t="s">
        <v>0</v>
      </c>
      <c r="B69" s="1" t="s">
        <v>190</v>
      </c>
      <c r="C69" s="1" t="s">
        <v>191</v>
      </c>
      <c r="D69" s="1">
        <v>3402.1401999999998</v>
      </c>
      <c r="E69" s="7" t="s">
        <v>3</v>
      </c>
      <c r="H69" s="1" t="s">
        <v>638</v>
      </c>
      <c r="I69" s="9">
        <f>VLOOKUP(H69,Klausurtage!$A$2:$B$15,2,FALSE)</f>
        <v>45842</v>
      </c>
      <c r="J69" s="1" t="s">
        <v>671</v>
      </c>
      <c r="L69" s="1" t="s">
        <v>192</v>
      </c>
    </row>
    <row r="70" spans="1:12" x14ac:dyDescent="0.2">
      <c r="A70" s="1" t="s">
        <v>0</v>
      </c>
      <c r="B70" s="1" t="s">
        <v>193</v>
      </c>
      <c r="C70" s="1" t="s">
        <v>191</v>
      </c>
      <c r="D70" s="1" t="s">
        <v>3</v>
      </c>
      <c r="E70" s="7" t="s">
        <v>3</v>
      </c>
      <c r="H70" s="1" t="s">
        <v>638</v>
      </c>
      <c r="I70" s="9">
        <f>VLOOKUP(H70,Klausurtage!$A$2:$B$15,2,FALSE)</f>
        <v>45842</v>
      </c>
      <c r="J70" s="1" t="s">
        <v>671</v>
      </c>
      <c r="L70" s="1" t="s">
        <v>192</v>
      </c>
    </row>
    <row r="71" spans="1:12" x14ac:dyDescent="0.2">
      <c r="A71" s="1" t="s">
        <v>0</v>
      </c>
      <c r="B71" s="1" t="s">
        <v>194</v>
      </c>
      <c r="C71" s="1" t="s">
        <v>191</v>
      </c>
      <c r="D71" s="1" t="s">
        <v>3</v>
      </c>
      <c r="E71" s="7" t="s">
        <v>3</v>
      </c>
      <c r="H71" s="1" t="s">
        <v>638</v>
      </c>
      <c r="I71" s="9">
        <f>VLOOKUP(H71,Klausurtage!$A$2:$B$15,2,FALSE)</f>
        <v>45842</v>
      </c>
      <c r="J71" s="1" t="s">
        <v>671</v>
      </c>
      <c r="L71" s="1" t="s">
        <v>195</v>
      </c>
    </row>
    <row r="72" spans="1:12" x14ac:dyDescent="0.2">
      <c r="A72" s="1" t="s">
        <v>0</v>
      </c>
      <c r="B72" s="1" t="s">
        <v>196</v>
      </c>
      <c r="C72" s="1" t="s">
        <v>197</v>
      </c>
      <c r="D72" s="1">
        <v>3404.1302999999998</v>
      </c>
      <c r="E72" s="7" t="s">
        <v>3</v>
      </c>
      <c r="H72" s="1" t="s">
        <v>636</v>
      </c>
      <c r="I72" s="9">
        <f>VLOOKUP(H72,Klausurtage!$A$2:$B$15,2,FALSE)</f>
        <v>45840</v>
      </c>
      <c r="J72" s="1" t="s">
        <v>671</v>
      </c>
      <c r="L72" s="1" t="s">
        <v>83</v>
      </c>
    </row>
    <row r="73" spans="1:12" x14ac:dyDescent="0.2">
      <c r="A73" s="1" t="s">
        <v>0</v>
      </c>
      <c r="B73" s="1" t="s">
        <v>198</v>
      </c>
      <c r="C73" s="1" t="s">
        <v>197</v>
      </c>
      <c r="D73" s="1" t="s">
        <v>3</v>
      </c>
      <c r="E73" s="7" t="s">
        <v>3</v>
      </c>
      <c r="H73" s="1" t="s">
        <v>636</v>
      </c>
      <c r="I73" s="9">
        <f>VLOOKUP(H73,Klausurtage!$A$2:$B$15,2,FALSE)</f>
        <v>45840</v>
      </c>
      <c r="J73" s="1" t="s">
        <v>671</v>
      </c>
      <c r="L73" s="1" t="s">
        <v>83</v>
      </c>
    </row>
    <row r="74" spans="1:12" x14ac:dyDescent="0.2">
      <c r="A74" s="1" t="s">
        <v>0</v>
      </c>
      <c r="B74" s="1" t="s">
        <v>199</v>
      </c>
      <c r="C74" s="1" t="s">
        <v>197</v>
      </c>
      <c r="D74" s="1" t="s">
        <v>3</v>
      </c>
      <c r="E74" s="7" t="s">
        <v>3</v>
      </c>
      <c r="H74" s="1" t="s">
        <v>636</v>
      </c>
      <c r="I74" s="9">
        <f>VLOOKUP(H74,Klausurtage!$A$2:$B$15,2,FALSE)</f>
        <v>45840</v>
      </c>
      <c r="J74" s="1" t="s">
        <v>671</v>
      </c>
      <c r="L74" s="1" t="s">
        <v>83</v>
      </c>
    </row>
    <row r="75" spans="1:12" x14ac:dyDescent="0.2">
      <c r="A75" s="1" t="s">
        <v>0</v>
      </c>
      <c r="B75" s="1" t="s">
        <v>200</v>
      </c>
      <c r="C75" s="1" t="s">
        <v>672</v>
      </c>
      <c r="D75" s="1" t="s">
        <v>3</v>
      </c>
      <c r="E75" s="7" t="s">
        <v>3</v>
      </c>
      <c r="H75" s="1" t="s">
        <v>642</v>
      </c>
      <c r="I75" s="9">
        <f>VLOOKUP(H75,Klausurtage!$A$2:$B$15,2,FALSE)</f>
        <v>45847</v>
      </c>
      <c r="J75" s="1" t="s">
        <v>992</v>
      </c>
      <c r="L75" s="1" t="s">
        <v>201</v>
      </c>
    </row>
    <row r="76" spans="1:12" x14ac:dyDescent="0.2">
      <c r="A76" s="1" t="s">
        <v>0</v>
      </c>
      <c r="B76" s="1" t="s">
        <v>202</v>
      </c>
      <c r="C76" s="1" t="s">
        <v>672</v>
      </c>
      <c r="D76" s="1" t="s">
        <v>3</v>
      </c>
      <c r="E76" s="7" t="s">
        <v>3</v>
      </c>
      <c r="H76" s="1" t="s">
        <v>642</v>
      </c>
      <c r="I76" s="9">
        <f>VLOOKUP(H76,Klausurtage!$A$2:$B$15,2,FALSE)</f>
        <v>45847</v>
      </c>
      <c r="J76" s="1" t="s">
        <v>992</v>
      </c>
      <c r="L76" s="1" t="s">
        <v>203</v>
      </c>
    </row>
    <row r="77" spans="1:12" x14ac:dyDescent="0.2">
      <c r="A77" s="1" t="s">
        <v>0</v>
      </c>
      <c r="B77" s="1" t="s">
        <v>204</v>
      </c>
      <c r="C77" s="1" t="s">
        <v>672</v>
      </c>
      <c r="D77" s="1" t="s">
        <v>3</v>
      </c>
      <c r="E77" s="7" t="s">
        <v>3</v>
      </c>
      <c r="H77" s="1" t="s">
        <v>642</v>
      </c>
      <c r="I77" s="9">
        <f>VLOOKUP(H77,Klausurtage!$A$2:$B$15,2,FALSE)</f>
        <v>45847</v>
      </c>
      <c r="J77" s="1" t="s">
        <v>992</v>
      </c>
      <c r="L77" s="1" t="s">
        <v>29</v>
      </c>
    </row>
    <row r="78" spans="1:12" x14ac:dyDescent="0.2">
      <c r="A78" s="1" t="s">
        <v>0</v>
      </c>
      <c r="B78" s="1" t="s">
        <v>205</v>
      </c>
      <c r="C78" s="1" t="s">
        <v>206</v>
      </c>
      <c r="D78" s="1">
        <v>3453</v>
      </c>
      <c r="E78" s="7" t="s">
        <v>3</v>
      </c>
      <c r="H78" s="1" t="s">
        <v>641</v>
      </c>
      <c r="I78" s="9">
        <f>VLOOKUP(H78,Klausurtage!$A$2:$B$15,2,FALSE)</f>
        <v>45846</v>
      </c>
      <c r="J78" s="1" t="s">
        <v>658</v>
      </c>
      <c r="L78" s="1" t="s">
        <v>207</v>
      </c>
    </row>
    <row r="79" spans="1:12" x14ac:dyDescent="0.2">
      <c r="A79" s="1" t="s">
        <v>0</v>
      </c>
      <c r="B79" s="1" t="s">
        <v>208</v>
      </c>
      <c r="C79" s="1" t="s">
        <v>206</v>
      </c>
      <c r="D79" s="1" t="s">
        <v>3</v>
      </c>
      <c r="E79" s="7" t="s">
        <v>3</v>
      </c>
      <c r="H79" s="1" t="s">
        <v>641</v>
      </c>
      <c r="I79" s="9">
        <f>VLOOKUP(H79,Klausurtage!$A$2:$B$15,2,FALSE)</f>
        <v>45846</v>
      </c>
      <c r="J79" s="1" t="s">
        <v>658</v>
      </c>
      <c r="L79" s="1" t="s">
        <v>207</v>
      </c>
    </row>
    <row r="80" spans="1:12" ht="15" thickBot="1" x14ac:dyDescent="0.25">
      <c r="A80" s="1" t="s">
        <v>0</v>
      </c>
      <c r="B80" s="1" t="s">
        <v>209</v>
      </c>
      <c r="C80" s="1" t="s">
        <v>206</v>
      </c>
      <c r="D80" s="1" t="s">
        <v>3</v>
      </c>
      <c r="E80" s="7" t="s">
        <v>3</v>
      </c>
      <c r="H80" s="1" t="s">
        <v>641</v>
      </c>
      <c r="I80" s="9">
        <f>VLOOKUP(H80,Klausurtage!$A$2:$B$15,2,FALSE)</f>
        <v>45846</v>
      </c>
      <c r="J80" s="1" t="s">
        <v>658</v>
      </c>
      <c r="L80" s="1" t="s">
        <v>210</v>
      </c>
    </row>
    <row r="81" spans="1:12" s="3" customFormat="1" ht="15" thickTop="1" x14ac:dyDescent="0.2">
      <c r="A81" s="3" t="s">
        <v>0</v>
      </c>
      <c r="B81" s="3" t="s">
        <v>211</v>
      </c>
      <c r="C81" s="3" t="s">
        <v>212</v>
      </c>
      <c r="D81" s="3">
        <v>3551.1550999999999</v>
      </c>
      <c r="E81" s="8" t="s">
        <v>3</v>
      </c>
      <c r="F81" s="8"/>
      <c r="H81" s="3" t="s">
        <v>640</v>
      </c>
      <c r="I81" s="4">
        <f>VLOOKUP(H81,Klausurtage!$A$2:$B$15,2,FALSE)</f>
        <v>45845</v>
      </c>
      <c r="J81" s="3" t="s">
        <v>658</v>
      </c>
      <c r="L81" s="3" t="s">
        <v>213</v>
      </c>
    </row>
    <row r="82" spans="1:12" x14ac:dyDescent="0.2">
      <c r="A82" s="1" t="s">
        <v>0</v>
      </c>
      <c r="B82" s="1" t="s">
        <v>214</v>
      </c>
      <c r="C82" s="1" t="s">
        <v>212</v>
      </c>
      <c r="D82" s="1" t="s">
        <v>3</v>
      </c>
      <c r="E82" s="7" t="s">
        <v>3</v>
      </c>
      <c r="H82" s="1" t="s">
        <v>640</v>
      </c>
      <c r="I82" s="9">
        <f>VLOOKUP(H82,Klausurtage!$A$2:$B$15,2,FALSE)</f>
        <v>45845</v>
      </c>
      <c r="J82" s="1" t="s">
        <v>658</v>
      </c>
      <c r="L82" s="1" t="s">
        <v>213</v>
      </c>
    </row>
    <row r="83" spans="1:12" ht="15" thickBot="1" x14ac:dyDescent="0.25">
      <c r="A83" s="1" t="s">
        <v>0</v>
      </c>
      <c r="B83" s="1" t="s">
        <v>215</v>
      </c>
      <c r="C83" s="1" t="s">
        <v>212</v>
      </c>
      <c r="D83" s="1" t="s">
        <v>3</v>
      </c>
      <c r="E83" s="7" t="s">
        <v>3</v>
      </c>
      <c r="H83" s="1" t="s">
        <v>640</v>
      </c>
      <c r="I83" s="9">
        <f>VLOOKUP(H83,Klausurtage!$A$2:$B$15,2,FALSE)</f>
        <v>45845</v>
      </c>
      <c r="J83" s="1" t="s">
        <v>658</v>
      </c>
      <c r="L83" s="1" t="s">
        <v>213</v>
      </c>
    </row>
    <row r="84" spans="1:12" s="3" customFormat="1" ht="15" thickTop="1" x14ac:dyDescent="0.2">
      <c r="A84" s="3" t="s">
        <v>0</v>
      </c>
      <c r="B84" s="3" t="s">
        <v>216</v>
      </c>
      <c r="C84" s="3" t="s">
        <v>217</v>
      </c>
      <c r="D84" s="3" t="s">
        <v>3</v>
      </c>
      <c r="E84" s="8" t="s">
        <v>3</v>
      </c>
      <c r="F84" s="8"/>
      <c r="H84" s="8" t="s">
        <v>999</v>
      </c>
      <c r="I84" s="23" t="s">
        <v>662</v>
      </c>
      <c r="J84" s="3" t="s">
        <v>662</v>
      </c>
      <c r="L84" s="3" t="s">
        <v>218</v>
      </c>
    </row>
    <row r="85" spans="1:12" x14ac:dyDescent="0.2">
      <c r="A85" s="1" t="s">
        <v>0</v>
      </c>
      <c r="B85" s="1" t="s">
        <v>219</v>
      </c>
      <c r="C85" s="1" t="s">
        <v>217</v>
      </c>
      <c r="D85" s="1" t="s">
        <v>3</v>
      </c>
      <c r="E85" s="7" t="s">
        <v>3</v>
      </c>
      <c r="H85" s="7" t="s">
        <v>999</v>
      </c>
      <c r="I85" s="20" t="s">
        <v>662</v>
      </c>
      <c r="J85" s="1" t="s">
        <v>662</v>
      </c>
      <c r="L85" s="1" t="s">
        <v>220</v>
      </c>
    </row>
    <row r="86" spans="1:12" x14ac:dyDescent="0.2">
      <c r="A86" s="1" t="s">
        <v>0</v>
      </c>
      <c r="B86" s="1" t="s">
        <v>221</v>
      </c>
      <c r="C86" s="1" t="s">
        <v>217</v>
      </c>
      <c r="D86" s="1" t="s">
        <v>3</v>
      </c>
      <c r="E86" s="7" t="s">
        <v>3</v>
      </c>
      <c r="H86" s="7" t="s">
        <v>999</v>
      </c>
      <c r="I86" s="20" t="s">
        <v>662</v>
      </c>
      <c r="J86" s="1" t="s">
        <v>662</v>
      </c>
      <c r="L86" s="1" t="s">
        <v>222</v>
      </c>
    </row>
    <row r="87" spans="1:12" ht="42.75" x14ac:dyDescent="0.2">
      <c r="A87" s="1" t="s">
        <v>0</v>
      </c>
      <c r="B87" s="1" t="s">
        <v>223</v>
      </c>
      <c r="C87" s="1" t="s">
        <v>217</v>
      </c>
      <c r="D87" s="1" t="s">
        <v>3</v>
      </c>
      <c r="E87" s="7" t="s">
        <v>3</v>
      </c>
      <c r="H87" s="7" t="s">
        <v>999</v>
      </c>
      <c r="I87" s="20" t="s">
        <v>662</v>
      </c>
      <c r="J87" s="1" t="s">
        <v>662</v>
      </c>
      <c r="L87" s="13" t="s">
        <v>224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L9"/>
  <sheetViews>
    <sheetView workbookViewId="0"/>
  </sheetViews>
  <sheetFormatPr baseColWidth="10" defaultColWidth="10.85546875" defaultRowHeight="14.25" x14ac:dyDescent="0.2"/>
  <cols>
    <col min="1" max="1" width="10.5703125" style="1" customWidth="1"/>
    <col min="2" max="2" width="12.42578125" style="1" customWidth="1"/>
    <col min="3" max="3" width="52.7109375" style="1" customWidth="1"/>
    <col min="4" max="4" width="12.28515625" style="1" customWidth="1"/>
    <col min="5" max="5" width="11.85546875" style="7" customWidth="1"/>
    <col min="6" max="6" width="20.28515625" style="7" hidden="1" customWidth="1"/>
    <col min="7" max="7" width="14.42578125" style="1" customWidth="1"/>
    <col min="8" max="8" width="58.42578125" style="1" customWidth="1"/>
    <col min="9" max="9" width="14" style="2" customWidth="1"/>
    <col min="10" max="10" width="14.42578125" style="1" customWidth="1"/>
    <col min="11" max="11" width="14" style="1" customWidth="1"/>
    <col min="12" max="12" width="77.5703125" style="1" customWidth="1"/>
    <col min="13" max="14" width="10.85546875" style="1"/>
    <col min="15" max="15" width="43.5703125" style="1" customWidth="1"/>
    <col min="16" max="16384" width="10.85546875" style="1"/>
  </cols>
  <sheetData>
    <row r="1" spans="1:12" ht="45.75" customHeight="1" x14ac:dyDescent="0.2">
      <c r="A1" s="1" t="s">
        <v>646</v>
      </c>
      <c r="B1" s="1" t="s">
        <v>647</v>
      </c>
      <c r="C1" s="1" t="s">
        <v>648</v>
      </c>
      <c r="D1" s="1" t="s">
        <v>649</v>
      </c>
      <c r="E1" s="14" t="s">
        <v>650</v>
      </c>
      <c r="F1" s="7" t="s">
        <v>998</v>
      </c>
      <c r="G1" s="14" t="s">
        <v>651</v>
      </c>
      <c r="H1" s="14" t="s">
        <v>652</v>
      </c>
      <c r="I1" s="14" t="s">
        <v>653</v>
      </c>
      <c r="J1" s="14" t="s">
        <v>654</v>
      </c>
      <c r="K1" s="14" t="s">
        <v>655</v>
      </c>
      <c r="L1" s="1" t="s">
        <v>656</v>
      </c>
    </row>
    <row r="2" spans="1:12" x14ac:dyDescent="0.2">
      <c r="A2" s="1" t="s">
        <v>708</v>
      </c>
      <c r="B2" s="1" t="s">
        <v>887</v>
      </c>
      <c r="C2" s="1" t="s">
        <v>888</v>
      </c>
      <c r="H2" s="1" t="s">
        <v>634</v>
      </c>
      <c r="I2" s="9">
        <f>VLOOKUP(H2,Klausurtage!$A$2:$B$15,2,FALSE)</f>
        <v>45838</v>
      </c>
      <c r="J2" s="1" t="s">
        <v>674</v>
      </c>
      <c r="L2" s="1" t="s">
        <v>342</v>
      </c>
    </row>
    <row r="3" spans="1:12" x14ac:dyDescent="0.2">
      <c r="A3" s="1" t="s">
        <v>708</v>
      </c>
      <c r="B3" s="1" t="s">
        <v>889</v>
      </c>
      <c r="C3" s="1" t="s">
        <v>890</v>
      </c>
      <c r="H3" s="7" t="s">
        <v>999</v>
      </c>
      <c r="I3" s="1" t="s">
        <v>662</v>
      </c>
      <c r="J3" s="1" t="s">
        <v>662</v>
      </c>
      <c r="L3" s="1" t="s">
        <v>901</v>
      </c>
    </row>
    <row r="4" spans="1:12" x14ac:dyDescent="0.2">
      <c r="A4" s="1" t="s">
        <v>708</v>
      </c>
      <c r="B4" s="1" t="s">
        <v>891</v>
      </c>
      <c r="C4" s="1" t="s">
        <v>892</v>
      </c>
      <c r="H4" s="1" t="s">
        <v>635</v>
      </c>
      <c r="I4" s="9">
        <f>VLOOKUP(H4,Klausurtage!$A$2:$B$15,2,FALSE)</f>
        <v>45839</v>
      </c>
      <c r="J4" s="1" t="s">
        <v>675</v>
      </c>
      <c r="L4" s="1" t="s">
        <v>902</v>
      </c>
    </row>
    <row r="5" spans="1:12" ht="28.5" x14ac:dyDescent="0.2">
      <c r="A5" s="1" t="s">
        <v>708</v>
      </c>
      <c r="B5" s="1" t="s">
        <v>893</v>
      </c>
      <c r="C5" s="1" t="s">
        <v>894</v>
      </c>
      <c r="D5" s="1">
        <v>52303</v>
      </c>
      <c r="H5" s="1" t="s">
        <v>643</v>
      </c>
      <c r="I5" s="9">
        <f>VLOOKUP(H5,Klausurtage!$A$2:$B$15,2,FALSE)</f>
        <v>45848</v>
      </c>
      <c r="J5" s="1" t="s">
        <v>682</v>
      </c>
      <c r="L5" s="13" t="s">
        <v>903</v>
      </c>
    </row>
    <row r="6" spans="1:12" ht="28.5" x14ac:dyDescent="0.2">
      <c r="A6" s="1" t="s">
        <v>708</v>
      </c>
      <c r="B6" s="1" t="s">
        <v>895</v>
      </c>
      <c r="C6" s="1" t="s">
        <v>896</v>
      </c>
      <c r="D6" s="1">
        <v>52304</v>
      </c>
      <c r="H6" s="1" t="s">
        <v>642</v>
      </c>
      <c r="I6" s="9">
        <f>VLOOKUP(H6,Klausurtage!$A$2:$B$15,2,FALSE)</f>
        <v>45847</v>
      </c>
      <c r="J6" s="1" t="s">
        <v>682</v>
      </c>
      <c r="L6" s="13" t="s">
        <v>904</v>
      </c>
    </row>
    <row r="7" spans="1:12" x14ac:dyDescent="0.2">
      <c r="A7" s="1" t="s">
        <v>708</v>
      </c>
      <c r="B7" s="1" t="s">
        <v>897</v>
      </c>
      <c r="C7" s="1" t="s">
        <v>898</v>
      </c>
      <c r="D7" s="1">
        <v>52305</v>
      </c>
      <c r="H7" s="1" t="s">
        <v>644</v>
      </c>
      <c r="I7" s="9">
        <f>VLOOKUP(H7,Klausurtage!$A$2:$B$15,2,FALSE)</f>
        <v>45849</v>
      </c>
      <c r="J7" s="1" t="s">
        <v>682</v>
      </c>
      <c r="L7" s="13" t="s">
        <v>905</v>
      </c>
    </row>
    <row r="8" spans="1:12" ht="29.25" thickBot="1" x14ac:dyDescent="0.25">
      <c r="A8" s="1" t="s">
        <v>708</v>
      </c>
      <c r="B8" s="1" t="s">
        <v>899</v>
      </c>
      <c r="C8" s="1" t="s">
        <v>900</v>
      </c>
      <c r="D8" s="1">
        <v>52402</v>
      </c>
      <c r="H8" s="1" t="s">
        <v>641</v>
      </c>
      <c r="I8" s="9">
        <f>VLOOKUP(H8,Klausurtage!$A$2:$B$15,2,FALSE)</f>
        <v>45846</v>
      </c>
      <c r="J8" s="1" t="s">
        <v>682</v>
      </c>
      <c r="L8" s="13" t="s">
        <v>906</v>
      </c>
    </row>
    <row r="9" spans="1:12" s="3" customFormat="1" ht="15" thickTop="1" x14ac:dyDescent="0.2">
      <c r="A9" s="3" t="s">
        <v>0</v>
      </c>
      <c r="B9" s="3" t="s">
        <v>594</v>
      </c>
      <c r="C9" s="3" t="s">
        <v>595</v>
      </c>
      <c r="D9" s="3" t="s">
        <v>3</v>
      </c>
      <c r="E9" s="8"/>
      <c r="F9" s="8"/>
      <c r="H9" s="8" t="s">
        <v>999</v>
      </c>
      <c r="I9" s="3" t="s">
        <v>662</v>
      </c>
      <c r="J9" s="3" t="s">
        <v>662</v>
      </c>
      <c r="K9" s="3" t="s">
        <v>3</v>
      </c>
      <c r="L9" s="3" t="s">
        <v>596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L23"/>
  <sheetViews>
    <sheetView topLeftCell="A4" workbookViewId="0">
      <selection activeCell="C28" sqref="C28"/>
    </sheetView>
  </sheetViews>
  <sheetFormatPr baseColWidth="10" defaultColWidth="10.85546875" defaultRowHeight="14.25" x14ac:dyDescent="0.2"/>
  <cols>
    <col min="1" max="1" width="10.42578125" style="1" customWidth="1"/>
    <col min="2" max="2" width="10.85546875" style="1" customWidth="1"/>
    <col min="3" max="3" width="55.140625" style="1" customWidth="1"/>
    <col min="4" max="4" width="16.7109375" style="1" customWidth="1"/>
    <col min="5" max="5" width="13.140625" style="7" customWidth="1"/>
    <col min="6" max="6" width="20.28515625" style="7" hidden="1" customWidth="1"/>
    <col min="7" max="7" width="16" style="1" customWidth="1"/>
    <col min="8" max="8" width="53.42578125" style="1" customWidth="1"/>
    <col min="9" max="9" width="14.5703125" style="2" customWidth="1"/>
    <col min="10" max="10" width="13.85546875" style="1" customWidth="1"/>
    <col min="11" max="11" width="14.140625" style="1" customWidth="1"/>
    <col min="12" max="12" width="75.42578125" style="1" customWidth="1"/>
    <col min="13" max="16384" width="10.85546875" style="1"/>
  </cols>
  <sheetData>
    <row r="1" spans="1:12" ht="44.45" customHeight="1" x14ac:dyDescent="0.2">
      <c r="A1" s="1" t="s">
        <v>646</v>
      </c>
      <c r="B1" s="1" t="s">
        <v>647</v>
      </c>
      <c r="C1" s="1" t="s">
        <v>648</v>
      </c>
      <c r="D1" s="1" t="s">
        <v>649</v>
      </c>
      <c r="E1" s="14" t="s">
        <v>650</v>
      </c>
      <c r="F1" s="7" t="s">
        <v>998</v>
      </c>
      <c r="G1" s="14" t="s">
        <v>651</v>
      </c>
      <c r="H1" s="14" t="s">
        <v>652</v>
      </c>
      <c r="I1" s="14" t="s">
        <v>653</v>
      </c>
      <c r="J1" s="14" t="s">
        <v>654</v>
      </c>
      <c r="K1" s="14" t="s">
        <v>655</v>
      </c>
      <c r="L1" s="1" t="s">
        <v>656</v>
      </c>
    </row>
    <row r="2" spans="1:12" x14ac:dyDescent="0.2">
      <c r="A2" s="1" t="s">
        <v>708</v>
      </c>
      <c r="B2" s="1" t="s">
        <v>907</v>
      </c>
      <c r="C2" s="1" t="s">
        <v>908</v>
      </c>
      <c r="D2" s="1">
        <v>70338</v>
      </c>
      <c r="H2" s="7" t="s">
        <v>999</v>
      </c>
      <c r="I2" s="5" t="s">
        <v>662</v>
      </c>
      <c r="J2" s="1" t="s">
        <v>662</v>
      </c>
      <c r="L2" s="1" t="s">
        <v>922</v>
      </c>
    </row>
    <row r="3" spans="1:12" x14ac:dyDescent="0.2">
      <c r="A3" s="1" t="s">
        <v>708</v>
      </c>
      <c r="B3" s="1" t="s">
        <v>909</v>
      </c>
      <c r="C3" s="1" t="s">
        <v>282</v>
      </c>
      <c r="D3" s="1">
        <v>60102</v>
      </c>
      <c r="H3" s="7" t="s">
        <v>999</v>
      </c>
      <c r="I3" s="5" t="s">
        <v>662</v>
      </c>
      <c r="J3" s="1" t="s">
        <v>662</v>
      </c>
      <c r="L3" s="1" t="s">
        <v>923</v>
      </c>
    </row>
    <row r="4" spans="1:12" x14ac:dyDescent="0.2">
      <c r="A4" s="1" t="s">
        <v>708</v>
      </c>
      <c r="B4" s="1" t="s">
        <v>910</v>
      </c>
      <c r="C4" s="1" t="s">
        <v>268</v>
      </c>
      <c r="D4" s="1">
        <v>60103</v>
      </c>
      <c r="H4" s="1" t="s">
        <v>640</v>
      </c>
      <c r="I4" s="9">
        <f>VLOOKUP(H4,Klausurtage!$A$2:$B$15,2,FALSE)</f>
        <v>45845</v>
      </c>
      <c r="J4" s="1" t="s">
        <v>674</v>
      </c>
      <c r="L4" s="1" t="s">
        <v>55</v>
      </c>
    </row>
    <row r="5" spans="1:12" ht="28.5" x14ac:dyDescent="0.2">
      <c r="A5" s="1" t="s">
        <v>708</v>
      </c>
      <c r="B5" s="1" t="s">
        <v>911</v>
      </c>
      <c r="C5" s="13" t="s">
        <v>912</v>
      </c>
      <c r="D5" s="1">
        <v>60104</v>
      </c>
      <c r="H5" s="7" t="s">
        <v>999</v>
      </c>
      <c r="I5" s="5" t="s">
        <v>662</v>
      </c>
      <c r="J5" s="1" t="s">
        <v>662</v>
      </c>
      <c r="L5" s="1" t="s">
        <v>277</v>
      </c>
    </row>
    <row r="6" spans="1:12" ht="44.1" customHeight="1" x14ac:dyDescent="0.2">
      <c r="A6" s="1" t="s">
        <v>708</v>
      </c>
      <c r="B6" s="1" t="s">
        <v>913</v>
      </c>
      <c r="C6" s="1" t="s">
        <v>914</v>
      </c>
      <c r="D6" s="16" t="s">
        <v>915</v>
      </c>
      <c r="H6" s="1" t="s">
        <v>634</v>
      </c>
      <c r="I6" s="9">
        <f>VLOOKUP(H6,Klausurtage!$A$2:$B$15,2,FALSE)</f>
        <v>45838</v>
      </c>
      <c r="J6" s="1" t="s">
        <v>920</v>
      </c>
      <c r="L6" s="1" t="s">
        <v>924</v>
      </c>
    </row>
    <row r="7" spans="1:12" ht="44.45" customHeight="1" x14ac:dyDescent="0.2">
      <c r="A7" s="1" t="s">
        <v>708</v>
      </c>
      <c r="B7" s="1" t="s">
        <v>916</v>
      </c>
      <c r="C7" s="1" t="s">
        <v>917</v>
      </c>
      <c r="D7" s="16" t="s">
        <v>915</v>
      </c>
      <c r="H7" s="1" t="s">
        <v>634</v>
      </c>
      <c r="I7" s="9">
        <f>VLOOKUP(H7,Klausurtage!$A$2:$B$15,2,FALSE)</f>
        <v>45838</v>
      </c>
      <c r="J7" s="1" t="s">
        <v>921</v>
      </c>
      <c r="L7" s="1" t="s">
        <v>925</v>
      </c>
    </row>
    <row r="8" spans="1:12" ht="15" thickBot="1" x14ac:dyDescent="0.25">
      <c r="A8" s="1" t="s">
        <v>708</v>
      </c>
      <c r="B8" s="1" t="s">
        <v>918</v>
      </c>
      <c r="C8" s="1" t="s">
        <v>919</v>
      </c>
      <c r="D8" s="1">
        <v>60155</v>
      </c>
      <c r="H8" s="1" t="s">
        <v>636</v>
      </c>
      <c r="I8" s="9">
        <f>VLOOKUP(H8,Klausurtage!$A$2:$B$15,2,FALSE)</f>
        <v>45840</v>
      </c>
      <c r="J8" s="1" t="s">
        <v>682</v>
      </c>
      <c r="L8" s="1" t="s">
        <v>185</v>
      </c>
    </row>
    <row r="9" spans="1:12" s="3" customFormat="1" ht="15" thickTop="1" x14ac:dyDescent="0.2">
      <c r="A9" s="3" t="s">
        <v>0</v>
      </c>
      <c r="B9" s="3" t="s">
        <v>562</v>
      </c>
      <c r="C9" s="3" t="s">
        <v>563</v>
      </c>
      <c r="D9" s="3">
        <v>70318</v>
      </c>
      <c r="E9" s="8">
        <f>3</f>
        <v>3</v>
      </c>
      <c r="F9" s="8"/>
      <c r="H9" s="8" t="s">
        <v>999</v>
      </c>
      <c r="I9" s="6" t="s">
        <v>662</v>
      </c>
      <c r="J9" s="3" t="s">
        <v>662</v>
      </c>
      <c r="L9" s="3" t="s">
        <v>564</v>
      </c>
    </row>
    <row r="10" spans="1:12" x14ac:dyDescent="0.2">
      <c r="A10" s="1" t="s">
        <v>0</v>
      </c>
      <c r="B10" s="1" t="s">
        <v>571</v>
      </c>
      <c r="C10" s="1" t="s">
        <v>294</v>
      </c>
      <c r="D10" s="1">
        <v>60201</v>
      </c>
      <c r="E10" s="7">
        <f>3</f>
        <v>3</v>
      </c>
      <c r="H10" s="1" t="s">
        <v>637</v>
      </c>
      <c r="I10" s="9">
        <f>VLOOKUP(H10,Klausurtage!$A$2:$B$15,2,FALSE)</f>
        <v>45841</v>
      </c>
      <c r="J10" s="1" t="s">
        <v>674</v>
      </c>
      <c r="L10" s="1" t="s">
        <v>270</v>
      </c>
    </row>
    <row r="11" spans="1:12" ht="28.5" x14ac:dyDescent="0.2">
      <c r="A11" s="1" t="s">
        <v>0</v>
      </c>
      <c r="B11" s="1" t="s">
        <v>572</v>
      </c>
      <c r="C11" s="1" t="s">
        <v>573</v>
      </c>
      <c r="D11" s="5" t="s">
        <v>926</v>
      </c>
      <c r="E11" s="7">
        <f>1</f>
        <v>1</v>
      </c>
      <c r="H11" s="1" t="s">
        <v>638</v>
      </c>
      <c r="I11" s="9">
        <f>VLOOKUP(H11,Klausurtage!$A$2:$B$15,2,FALSE)</f>
        <v>45842</v>
      </c>
      <c r="J11" s="1" t="s">
        <v>674</v>
      </c>
      <c r="L11" s="13" t="s">
        <v>574</v>
      </c>
    </row>
    <row r="12" spans="1:12" x14ac:dyDescent="0.2">
      <c r="A12" s="1" t="s">
        <v>0</v>
      </c>
      <c r="B12" s="1" t="s">
        <v>575</v>
      </c>
      <c r="C12" s="1" t="s">
        <v>302</v>
      </c>
      <c r="D12" s="1">
        <v>60203</v>
      </c>
      <c r="H12" s="1" t="s">
        <v>635</v>
      </c>
      <c r="I12" s="9">
        <f>VLOOKUP(H12,Klausurtage!$A$2:$B$15,2,FALSE)</f>
        <v>45839</v>
      </c>
      <c r="J12" s="1" t="s">
        <v>675</v>
      </c>
      <c r="L12" s="1" t="s">
        <v>576</v>
      </c>
    </row>
    <row r="13" spans="1:12" x14ac:dyDescent="0.2">
      <c r="A13" s="1" t="s">
        <v>0</v>
      </c>
      <c r="B13" s="1" t="s">
        <v>577</v>
      </c>
      <c r="C13" s="1" t="s">
        <v>578</v>
      </c>
      <c r="D13" s="1">
        <v>60204</v>
      </c>
      <c r="E13" s="7">
        <f>3</f>
        <v>3</v>
      </c>
      <c r="H13" s="1" t="s">
        <v>642</v>
      </c>
      <c r="I13" s="9">
        <f>VLOOKUP(H13,Klausurtage!$A$2:$B$15,2,FALSE)</f>
        <v>45847</v>
      </c>
      <c r="J13" s="1" t="s">
        <v>927</v>
      </c>
      <c r="L13" s="1" t="s">
        <v>579</v>
      </c>
    </row>
    <row r="14" spans="1:12" x14ac:dyDescent="0.2">
      <c r="A14" s="1" t="s">
        <v>0</v>
      </c>
      <c r="B14" s="1" t="s">
        <v>581</v>
      </c>
      <c r="C14" s="1" t="s">
        <v>532</v>
      </c>
      <c r="D14" s="1">
        <v>60256</v>
      </c>
      <c r="H14" s="1" t="s">
        <v>636</v>
      </c>
      <c r="I14" s="9">
        <f>VLOOKUP(H14,Klausurtage!$A$2:$B$15,2,FALSE)</f>
        <v>45840</v>
      </c>
      <c r="J14" s="1" t="s">
        <v>927</v>
      </c>
      <c r="L14" s="1" t="s">
        <v>582</v>
      </c>
    </row>
    <row r="15" spans="1:12" ht="15" thickBot="1" x14ac:dyDescent="0.25">
      <c r="A15" s="1" t="s">
        <v>0</v>
      </c>
      <c r="B15" s="1" t="s">
        <v>580</v>
      </c>
      <c r="C15" s="1" t="s">
        <v>309</v>
      </c>
      <c r="D15" s="1">
        <v>60205</v>
      </c>
      <c r="H15" s="12" t="s">
        <v>999</v>
      </c>
      <c r="I15" s="21" t="s">
        <v>662</v>
      </c>
      <c r="J15" s="22" t="s">
        <v>662</v>
      </c>
      <c r="L15" s="1" t="s">
        <v>310</v>
      </c>
    </row>
    <row r="16" spans="1:12" s="3" customFormat="1" ht="15" thickTop="1" x14ac:dyDescent="0.2">
      <c r="A16" s="3" t="s">
        <v>708</v>
      </c>
      <c r="B16" s="3" t="s">
        <v>928</v>
      </c>
      <c r="C16" s="3" t="s">
        <v>929</v>
      </c>
      <c r="D16" s="6" t="s">
        <v>930</v>
      </c>
      <c r="E16" s="8"/>
      <c r="F16" s="8"/>
      <c r="H16" s="8" t="s">
        <v>999</v>
      </c>
      <c r="I16" s="6" t="s">
        <v>662</v>
      </c>
      <c r="J16" s="3" t="s">
        <v>662</v>
      </c>
      <c r="L16" s="3" t="s">
        <v>87</v>
      </c>
    </row>
    <row r="17" spans="1:12" ht="28.5" x14ac:dyDescent="0.2">
      <c r="A17" s="1" t="s">
        <v>708</v>
      </c>
      <c r="B17" s="1" t="s">
        <v>931</v>
      </c>
      <c r="C17" s="1" t="s">
        <v>932</v>
      </c>
      <c r="D17" s="5" t="s">
        <v>933</v>
      </c>
      <c r="H17" s="1" t="s">
        <v>641</v>
      </c>
      <c r="I17" s="9">
        <f>VLOOKUP(H17,Klausurtage!$A$2:$B$15,2,FALSE)</f>
        <v>45846</v>
      </c>
      <c r="J17" s="1" t="s">
        <v>674</v>
      </c>
      <c r="L17" s="13" t="s">
        <v>944</v>
      </c>
    </row>
    <row r="18" spans="1:12" ht="42.75" x14ac:dyDescent="0.2">
      <c r="A18" s="1" t="s">
        <v>708</v>
      </c>
      <c r="B18" s="1" t="s">
        <v>934</v>
      </c>
      <c r="C18" s="1" t="s">
        <v>935</v>
      </c>
      <c r="D18" s="1">
        <v>70307</v>
      </c>
      <c r="H18" s="7" t="s">
        <v>999</v>
      </c>
      <c r="I18" s="5" t="s">
        <v>662</v>
      </c>
      <c r="J18" s="1" t="s">
        <v>662</v>
      </c>
      <c r="L18" s="13" t="s">
        <v>945</v>
      </c>
    </row>
    <row r="19" spans="1:12" x14ac:dyDescent="0.2">
      <c r="A19" s="1" t="s">
        <v>708</v>
      </c>
      <c r="B19" s="1" t="s">
        <v>936</v>
      </c>
      <c r="C19" s="1" t="s">
        <v>937</v>
      </c>
      <c r="D19" s="5" t="s">
        <v>938</v>
      </c>
      <c r="H19" s="1" t="s">
        <v>643</v>
      </c>
      <c r="I19" s="9">
        <f>VLOOKUP(H19,Klausurtage!$A$2:$B$15,2,FALSE)</f>
        <v>45848</v>
      </c>
      <c r="J19" s="1" t="s">
        <v>943</v>
      </c>
      <c r="L19" s="1" t="s">
        <v>87</v>
      </c>
    </row>
    <row r="20" spans="1:12" x14ac:dyDescent="0.2">
      <c r="A20" s="1" t="s">
        <v>708</v>
      </c>
      <c r="B20" s="1" t="s">
        <v>939</v>
      </c>
      <c r="C20" s="1" t="s">
        <v>940</v>
      </c>
      <c r="D20" s="1">
        <v>70348</v>
      </c>
      <c r="H20" s="7" t="s">
        <v>999</v>
      </c>
      <c r="I20" s="5" t="s">
        <v>662</v>
      </c>
      <c r="J20" s="1" t="s">
        <v>662</v>
      </c>
      <c r="L20" s="1" t="s">
        <v>946</v>
      </c>
    </row>
    <row r="21" spans="1:12" ht="29.25" thickBot="1" x14ac:dyDescent="0.25">
      <c r="A21" s="1" t="s">
        <v>708</v>
      </c>
      <c r="B21" s="1" t="s">
        <v>941</v>
      </c>
      <c r="C21" s="1" t="s">
        <v>206</v>
      </c>
      <c r="D21" s="5" t="s">
        <v>942</v>
      </c>
      <c r="H21" s="1" t="s">
        <v>637</v>
      </c>
      <c r="I21" s="9">
        <f>VLOOKUP(H21,Klausurtage!$A$2:$B$15,2,FALSE)</f>
        <v>45841</v>
      </c>
      <c r="J21" s="1" t="s">
        <v>675</v>
      </c>
      <c r="L21" s="13" t="s">
        <v>947</v>
      </c>
    </row>
    <row r="22" spans="1:12" s="3" customFormat="1" ht="15" thickTop="1" x14ac:dyDescent="0.2">
      <c r="A22" s="3" t="s">
        <v>0</v>
      </c>
      <c r="B22" s="3" t="s">
        <v>565</v>
      </c>
      <c r="C22" s="3" t="s">
        <v>566</v>
      </c>
      <c r="D22" s="3">
        <v>70480</v>
      </c>
      <c r="E22" s="8"/>
      <c r="F22" s="8"/>
      <c r="H22" s="8" t="s">
        <v>999</v>
      </c>
      <c r="I22" s="6" t="s">
        <v>662</v>
      </c>
      <c r="J22" s="3" t="s">
        <v>662</v>
      </c>
      <c r="L22" s="3" t="s">
        <v>567</v>
      </c>
    </row>
    <row r="23" spans="1:12" x14ac:dyDescent="0.2">
      <c r="A23" s="1" t="s">
        <v>0</v>
      </c>
      <c r="B23" s="1" t="s">
        <v>568</v>
      </c>
      <c r="C23" s="1" t="s">
        <v>569</v>
      </c>
      <c r="D23" s="1">
        <v>70481</v>
      </c>
      <c r="H23" s="7" t="s">
        <v>999</v>
      </c>
      <c r="I23" s="5" t="s">
        <v>662</v>
      </c>
      <c r="J23" s="1" t="s">
        <v>662</v>
      </c>
      <c r="L23" s="1" t="s">
        <v>570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B15"/>
  <sheetViews>
    <sheetView workbookViewId="0">
      <selection activeCell="L14" sqref="L14"/>
    </sheetView>
  </sheetViews>
  <sheetFormatPr baseColWidth="10" defaultColWidth="10.85546875" defaultRowHeight="14.25" x14ac:dyDescent="0.2"/>
  <cols>
    <col min="1" max="1" width="10.85546875" style="1"/>
    <col min="2" max="2" width="14.42578125" style="1" customWidth="1"/>
    <col min="3" max="16384" width="10.85546875" style="1"/>
  </cols>
  <sheetData>
    <row r="1" spans="1:2" x14ac:dyDescent="0.2">
      <c r="A1" s="1" t="s">
        <v>632</v>
      </c>
      <c r="B1" s="1" t="s">
        <v>633</v>
      </c>
    </row>
    <row r="2" spans="1:2" x14ac:dyDescent="0.2">
      <c r="A2" s="1" t="s">
        <v>676</v>
      </c>
      <c r="B2" s="2">
        <v>45812</v>
      </c>
    </row>
    <row r="3" spans="1:2" x14ac:dyDescent="0.2">
      <c r="A3" s="1" t="s">
        <v>673</v>
      </c>
      <c r="B3" s="2">
        <v>45814</v>
      </c>
    </row>
    <row r="4" spans="1:2" x14ac:dyDescent="0.2">
      <c r="A4" s="1" t="s">
        <v>634</v>
      </c>
      <c r="B4" s="2">
        <v>45838</v>
      </c>
    </row>
    <row r="5" spans="1:2" x14ac:dyDescent="0.2">
      <c r="A5" s="1" t="s">
        <v>635</v>
      </c>
      <c r="B5" s="2">
        <v>45839</v>
      </c>
    </row>
    <row r="6" spans="1:2" x14ac:dyDescent="0.2">
      <c r="A6" s="1" t="s">
        <v>636</v>
      </c>
      <c r="B6" s="2">
        <v>45840</v>
      </c>
    </row>
    <row r="7" spans="1:2" x14ac:dyDescent="0.2">
      <c r="A7" s="1" t="s">
        <v>637</v>
      </c>
      <c r="B7" s="2">
        <v>45841</v>
      </c>
    </row>
    <row r="8" spans="1:2" x14ac:dyDescent="0.2">
      <c r="A8" s="1" t="s">
        <v>638</v>
      </c>
      <c r="B8" s="2">
        <v>45842</v>
      </c>
    </row>
    <row r="9" spans="1:2" x14ac:dyDescent="0.2">
      <c r="A9" s="1" t="s">
        <v>639</v>
      </c>
      <c r="B9" s="2">
        <v>45843</v>
      </c>
    </row>
    <row r="10" spans="1:2" x14ac:dyDescent="0.2">
      <c r="A10" s="1" t="s">
        <v>640</v>
      </c>
      <c r="B10" s="2">
        <v>45845</v>
      </c>
    </row>
    <row r="11" spans="1:2" x14ac:dyDescent="0.2">
      <c r="A11" s="1" t="s">
        <v>641</v>
      </c>
      <c r="B11" s="2">
        <v>45846</v>
      </c>
    </row>
    <row r="12" spans="1:2" x14ac:dyDescent="0.2">
      <c r="A12" s="1" t="s">
        <v>642</v>
      </c>
      <c r="B12" s="2">
        <v>45847</v>
      </c>
    </row>
    <row r="13" spans="1:2" x14ac:dyDescent="0.2">
      <c r="A13" s="1" t="s">
        <v>643</v>
      </c>
      <c r="B13" s="2">
        <v>45848</v>
      </c>
    </row>
    <row r="14" spans="1:2" x14ac:dyDescent="0.2">
      <c r="A14" s="1" t="s">
        <v>644</v>
      </c>
      <c r="B14" s="2">
        <v>45849</v>
      </c>
    </row>
    <row r="15" spans="1:2" x14ac:dyDescent="0.2">
      <c r="A15" s="1" t="s">
        <v>645</v>
      </c>
      <c r="B15" s="2">
        <v>45850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L429"/>
  <sheetViews>
    <sheetView workbookViewId="0"/>
  </sheetViews>
  <sheetFormatPr baseColWidth="10" defaultColWidth="10.85546875" defaultRowHeight="14.25" x14ac:dyDescent="0.2"/>
  <cols>
    <col min="1" max="1" width="11.28515625" style="1" customWidth="1"/>
    <col min="2" max="2" width="21" style="1" customWidth="1"/>
    <col min="3" max="3" width="67.85546875" style="1" bestFit="1" customWidth="1"/>
    <col min="4" max="4" width="18.28515625" style="5" customWidth="1"/>
    <col min="5" max="5" width="19.140625" style="1" customWidth="1"/>
    <col min="6" max="6" width="0" style="1" hidden="1" customWidth="1"/>
    <col min="7" max="7" width="15.7109375" style="1" customWidth="1"/>
    <col min="8" max="8" width="57.5703125" style="1" customWidth="1"/>
    <col min="9" max="9" width="31.42578125" style="2" customWidth="1"/>
    <col min="10" max="10" width="13.85546875" style="1" customWidth="1"/>
    <col min="11" max="11" width="14.140625" style="1" customWidth="1"/>
    <col min="12" max="12" width="93" style="1" customWidth="1"/>
    <col min="13" max="14" width="10.85546875" style="1"/>
    <col min="15" max="15" width="117.5703125" style="1" customWidth="1"/>
    <col min="16" max="16384" width="10.85546875" style="1"/>
  </cols>
  <sheetData>
    <row r="1" spans="1:12" ht="48.6" customHeight="1" x14ac:dyDescent="0.2">
      <c r="A1" s="1" t="s">
        <v>646</v>
      </c>
      <c r="B1" s="1" t="s">
        <v>647</v>
      </c>
      <c r="C1" s="1" t="s">
        <v>648</v>
      </c>
      <c r="D1" s="5" t="s">
        <v>649</v>
      </c>
      <c r="E1" s="1" t="s">
        <v>650</v>
      </c>
      <c r="F1" s="1" t="s">
        <v>998</v>
      </c>
      <c r="G1" s="13" t="s">
        <v>651</v>
      </c>
      <c r="H1" s="13" t="s">
        <v>652</v>
      </c>
      <c r="I1" s="13" t="s">
        <v>653</v>
      </c>
      <c r="J1" s="13" t="s">
        <v>654</v>
      </c>
      <c r="K1" s="13" t="s">
        <v>655</v>
      </c>
      <c r="L1" s="1" t="s">
        <v>656</v>
      </c>
    </row>
    <row r="2" spans="1:12" x14ac:dyDescent="0.2">
      <c r="A2" s="27" t="s">
        <v>0</v>
      </c>
      <c r="B2" s="27" t="s">
        <v>1009</v>
      </c>
      <c r="C2" s="27" t="s">
        <v>1010</v>
      </c>
      <c r="D2" s="27" t="s">
        <v>3</v>
      </c>
      <c r="E2" s="29">
        <v>52</v>
      </c>
      <c r="F2" s="29"/>
      <c r="G2" s="27"/>
      <c r="H2" s="27"/>
      <c r="I2" s="31">
        <v>45756</v>
      </c>
      <c r="J2" s="27"/>
      <c r="K2" s="27" t="s">
        <v>996</v>
      </c>
      <c r="L2" s="27" t="s">
        <v>1011</v>
      </c>
    </row>
    <row r="3" spans="1:12" x14ac:dyDescent="0.2">
      <c r="A3" s="27" t="s">
        <v>0</v>
      </c>
      <c r="B3" s="27" t="s">
        <v>1012</v>
      </c>
      <c r="C3" s="27" t="s">
        <v>1010</v>
      </c>
      <c r="D3" s="27" t="s">
        <v>3</v>
      </c>
      <c r="E3" s="32" t="s">
        <v>1013</v>
      </c>
      <c r="F3" s="29"/>
      <c r="G3" s="27"/>
      <c r="H3" s="27"/>
      <c r="I3" s="31">
        <v>45756</v>
      </c>
      <c r="J3" s="27"/>
      <c r="K3" s="27" t="s">
        <v>996</v>
      </c>
      <c r="L3" s="27" t="s">
        <v>1011</v>
      </c>
    </row>
    <row r="4" spans="1:12" x14ac:dyDescent="0.2">
      <c r="A4" s="1" t="s">
        <v>0</v>
      </c>
      <c r="B4" s="1" t="s">
        <v>679</v>
      </c>
      <c r="C4" s="1" t="s">
        <v>677</v>
      </c>
      <c r="D4" s="5" t="s">
        <v>3</v>
      </c>
      <c r="E4" s="1" t="s">
        <v>3</v>
      </c>
      <c r="H4" s="1" t="s">
        <v>676</v>
      </c>
      <c r="I4" s="2">
        <v>45812</v>
      </c>
      <c r="J4" s="1" t="s">
        <v>681</v>
      </c>
      <c r="K4" s="1" t="s">
        <v>996</v>
      </c>
      <c r="L4" s="13" t="s">
        <v>329</v>
      </c>
    </row>
    <row r="5" spans="1:12" x14ac:dyDescent="0.2">
      <c r="A5" s="1" t="s">
        <v>0</v>
      </c>
      <c r="B5" s="1" t="s">
        <v>318</v>
      </c>
      <c r="C5" s="1" t="s">
        <v>319</v>
      </c>
      <c r="D5" s="5" t="s">
        <v>3</v>
      </c>
      <c r="E5" s="1" t="s">
        <v>3</v>
      </c>
      <c r="H5" s="1" t="s">
        <v>673</v>
      </c>
      <c r="I5" s="2">
        <v>45814</v>
      </c>
      <c r="J5" s="1" t="s">
        <v>674</v>
      </c>
      <c r="K5" s="1" t="s">
        <v>996</v>
      </c>
      <c r="L5" s="13" t="s">
        <v>320</v>
      </c>
    </row>
    <row r="6" spans="1:12" x14ac:dyDescent="0.2">
      <c r="A6" s="1" t="s">
        <v>0</v>
      </c>
      <c r="B6" s="1" t="s">
        <v>321</v>
      </c>
      <c r="C6" s="1" t="s">
        <v>322</v>
      </c>
      <c r="D6" s="5" t="s">
        <v>3</v>
      </c>
      <c r="E6" s="1" t="s">
        <v>3</v>
      </c>
      <c r="H6" s="1" t="s">
        <v>673</v>
      </c>
      <c r="I6" s="2">
        <v>45814</v>
      </c>
      <c r="J6" s="1" t="s">
        <v>674</v>
      </c>
      <c r="K6" s="1" t="s">
        <v>996</v>
      </c>
      <c r="L6" s="13" t="s">
        <v>323</v>
      </c>
    </row>
    <row r="7" spans="1:12" x14ac:dyDescent="0.2">
      <c r="A7" s="1" t="s">
        <v>0</v>
      </c>
      <c r="B7" s="1" t="s">
        <v>333</v>
      </c>
      <c r="C7" s="1" t="s">
        <v>334</v>
      </c>
      <c r="D7" s="5" t="s">
        <v>3</v>
      </c>
      <c r="E7" s="1" t="s">
        <v>3</v>
      </c>
      <c r="H7" s="1" t="s">
        <v>634</v>
      </c>
      <c r="I7" s="2">
        <v>45838</v>
      </c>
      <c r="J7" s="1" t="s">
        <v>665</v>
      </c>
      <c r="L7" s="13" t="s">
        <v>335</v>
      </c>
    </row>
    <row r="8" spans="1:12" x14ac:dyDescent="0.2">
      <c r="A8" s="1" t="s">
        <v>0</v>
      </c>
      <c r="B8" s="1" t="s">
        <v>343</v>
      </c>
      <c r="C8" s="1" t="s">
        <v>344</v>
      </c>
      <c r="D8" s="5" t="s">
        <v>3</v>
      </c>
      <c r="E8" s="1" t="s">
        <v>3</v>
      </c>
      <c r="H8" s="1" t="s">
        <v>634</v>
      </c>
      <c r="I8" s="2">
        <v>45838</v>
      </c>
      <c r="J8" s="1" t="s">
        <v>683</v>
      </c>
      <c r="L8" s="13" t="s">
        <v>345</v>
      </c>
    </row>
    <row r="9" spans="1:12" x14ac:dyDescent="0.2">
      <c r="A9" s="1" t="s">
        <v>0</v>
      </c>
      <c r="B9" s="1" t="s">
        <v>346</v>
      </c>
      <c r="C9" s="1" t="s">
        <v>344</v>
      </c>
      <c r="D9" s="5" t="s">
        <v>3</v>
      </c>
      <c r="E9" s="1" t="s">
        <v>3</v>
      </c>
      <c r="H9" s="1" t="s">
        <v>634</v>
      </c>
      <c r="I9" s="2">
        <v>45838</v>
      </c>
      <c r="J9" s="1" t="s">
        <v>683</v>
      </c>
      <c r="L9" s="13" t="s">
        <v>347</v>
      </c>
    </row>
    <row r="10" spans="1:12" ht="28.5" x14ac:dyDescent="0.2">
      <c r="A10" s="1" t="s">
        <v>0</v>
      </c>
      <c r="B10" s="1" t="s">
        <v>385</v>
      </c>
      <c r="C10" s="1" t="s">
        <v>386</v>
      </c>
      <c r="D10" s="5">
        <v>1401</v>
      </c>
      <c r="E10" s="1" t="s">
        <v>3</v>
      </c>
      <c r="H10" s="1" t="s">
        <v>634</v>
      </c>
      <c r="I10" s="2">
        <v>45838</v>
      </c>
      <c r="J10" s="1" t="s">
        <v>684</v>
      </c>
      <c r="L10" s="13" t="s">
        <v>387</v>
      </c>
    </row>
    <row r="11" spans="1:12" ht="28.5" x14ac:dyDescent="0.2">
      <c r="A11" s="1" t="s">
        <v>0</v>
      </c>
      <c r="B11" s="1" t="s">
        <v>397</v>
      </c>
      <c r="C11" s="1" t="s">
        <v>398</v>
      </c>
      <c r="D11" s="5" t="s">
        <v>3</v>
      </c>
      <c r="E11" s="1" t="s">
        <v>3</v>
      </c>
      <c r="H11" s="1" t="s">
        <v>634</v>
      </c>
      <c r="I11" s="2">
        <v>45838</v>
      </c>
      <c r="J11" s="1" t="s">
        <v>674</v>
      </c>
      <c r="L11" s="13" t="s">
        <v>399</v>
      </c>
    </row>
    <row r="12" spans="1:12" x14ac:dyDescent="0.2">
      <c r="A12" s="1" t="s">
        <v>708</v>
      </c>
      <c r="B12" s="1" t="s">
        <v>742</v>
      </c>
      <c r="C12" s="1" t="s">
        <v>743</v>
      </c>
      <c r="H12" s="1" t="s">
        <v>634</v>
      </c>
      <c r="I12" s="2">
        <v>45838</v>
      </c>
      <c r="J12" s="1" t="s">
        <v>709</v>
      </c>
      <c r="L12" s="13" t="s">
        <v>751</v>
      </c>
    </row>
    <row r="13" spans="1:12" x14ac:dyDescent="0.2">
      <c r="A13" s="1" t="s">
        <v>0</v>
      </c>
      <c r="B13" s="1" t="s">
        <v>612</v>
      </c>
      <c r="C13" s="1" t="s">
        <v>613</v>
      </c>
      <c r="H13" s="1" t="s">
        <v>634</v>
      </c>
      <c r="I13" s="2">
        <v>45838</v>
      </c>
      <c r="J13" s="1" t="s">
        <v>750</v>
      </c>
      <c r="L13" s="13" t="s">
        <v>1015</v>
      </c>
    </row>
    <row r="14" spans="1:12" x14ac:dyDescent="0.2">
      <c r="A14" s="1" t="s">
        <v>708</v>
      </c>
      <c r="B14" s="1" t="s">
        <v>852</v>
      </c>
      <c r="C14" s="1" t="s">
        <v>853</v>
      </c>
      <c r="H14" s="1" t="s">
        <v>634</v>
      </c>
      <c r="I14" s="2">
        <v>45838</v>
      </c>
      <c r="J14" s="1" t="s">
        <v>675</v>
      </c>
      <c r="L14" s="13" t="s">
        <v>450</v>
      </c>
    </row>
    <row r="15" spans="1:12" x14ac:dyDescent="0.2">
      <c r="A15" s="1" t="s">
        <v>0</v>
      </c>
      <c r="B15" s="1" t="s">
        <v>528</v>
      </c>
      <c r="C15" s="1" t="s">
        <v>529</v>
      </c>
      <c r="D15" s="5">
        <v>60151</v>
      </c>
      <c r="H15" s="1" t="s">
        <v>634</v>
      </c>
      <c r="I15" s="2">
        <v>45838</v>
      </c>
      <c r="J15" s="1" t="s">
        <v>684</v>
      </c>
      <c r="K15" s="1" t="s">
        <v>3</v>
      </c>
      <c r="L15" s="13" t="s">
        <v>530</v>
      </c>
    </row>
    <row r="16" spans="1:12" x14ac:dyDescent="0.2">
      <c r="A16" s="1">
        <v>20251</v>
      </c>
      <c r="B16" s="1" t="s">
        <v>990</v>
      </c>
      <c r="C16" s="1" t="s">
        <v>973</v>
      </c>
      <c r="H16" s="1" t="s">
        <v>634</v>
      </c>
      <c r="I16" s="2">
        <v>45838</v>
      </c>
      <c r="J16" s="1" t="s">
        <v>684</v>
      </c>
      <c r="L16" s="13" t="s">
        <v>976</v>
      </c>
    </row>
    <row r="17" spans="1:12" x14ac:dyDescent="0.2">
      <c r="A17" s="1">
        <v>20251</v>
      </c>
      <c r="B17" s="1" t="s">
        <v>972</v>
      </c>
      <c r="C17" s="1" t="s">
        <v>973</v>
      </c>
      <c r="H17" s="1" t="s">
        <v>634</v>
      </c>
      <c r="I17" s="2">
        <v>45838</v>
      </c>
      <c r="J17" s="1" t="s">
        <v>684</v>
      </c>
      <c r="L17" s="13" t="s">
        <v>976</v>
      </c>
    </row>
    <row r="18" spans="1:12" x14ac:dyDescent="0.2">
      <c r="A18" s="1" t="s">
        <v>708</v>
      </c>
      <c r="B18" s="1" t="s">
        <v>974</v>
      </c>
      <c r="C18" s="1" t="s">
        <v>973</v>
      </c>
      <c r="H18" s="1" t="s">
        <v>634</v>
      </c>
      <c r="I18" s="2">
        <v>45838</v>
      </c>
      <c r="J18" s="1" t="s">
        <v>684</v>
      </c>
      <c r="L18" s="13" t="s">
        <v>976</v>
      </c>
    </row>
    <row r="19" spans="1:12" x14ac:dyDescent="0.2">
      <c r="A19" s="1" t="s">
        <v>708</v>
      </c>
      <c r="B19" s="1" t="s">
        <v>975</v>
      </c>
      <c r="C19" s="1" t="s">
        <v>973</v>
      </c>
      <c r="H19" s="1" t="s">
        <v>634</v>
      </c>
      <c r="I19" s="2">
        <v>45838</v>
      </c>
      <c r="J19" s="1" t="s">
        <v>684</v>
      </c>
      <c r="L19" s="13" t="s">
        <v>976</v>
      </c>
    </row>
    <row r="20" spans="1:12" x14ac:dyDescent="0.2">
      <c r="A20" s="1" t="s">
        <v>708</v>
      </c>
      <c r="B20" s="1" t="s">
        <v>972</v>
      </c>
      <c r="C20" s="1" t="s">
        <v>973</v>
      </c>
      <c r="H20" s="1" t="s">
        <v>634</v>
      </c>
      <c r="I20" s="2">
        <v>45838</v>
      </c>
      <c r="J20" s="1" t="s">
        <v>684</v>
      </c>
      <c r="L20" s="13" t="s">
        <v>976</v>
      </c>
    </row>
    <row r="21" spans="1:12" x14ac:dyDescent="0.2">
      <c r="A21" s="1" t="s">
        <v>708</v>
      </c>
      <c r="B21" s="1" t="s">
        <v>887</v>
      </c>
      <c r="C21" s="1" t="s">
        <v>888</v>
      </c>
      <c r="H21" s="1" t="s">
        <v>634</v>
      </c>
      <c r="I21" s="2">
        <v>45838</v>
      </c>
      <c r="J21" s="1" t="s">
        <v>674</v>
      </c>
      <c r="L21" s="13" t="s">
        <v>342</v>
      </c>
    </row>
    <row r="22" spans="1:12" ht="57" x14ac:dyDescent="0.2">
      <c r="A22" s="1" t="s">
        <v>708</v>
      </c>
      <c r="B22" s="1" t="s">
        <v>913</v>
      </c>
      <c r="C22" s="1" t="s">
        <v>914</v>
      </c>
      <c r="D22" s="16" t="s">
        <v>915</v>
      </c>
      <c r="H22" s="1" t="s">
        <v>634</v>
      </c>
      <c r="I22" s="2">
        <v>45838</v>
      </c>
      <c r="J22" s="1" t="s">
        <v>920</v>
      </c>
      <c r="L22" s="13" t="s">
        <v>924</v>
      </c>
    </row>
    <row r="23" spans="1:12" ht="57" x14ac:dyDescent="0.2">
      <c r="A23" s="1" t="s">
        <v>708</v>
      </c>
      <c r="B23" s="1" t="s">
        <v>916</v>
      </c>
      <c r="C23" s="1" t="s">
        <v>917</v>
      </c>
      <c r="D23" s="16" t="s">
        <v>915</v>
      </c>
      <c r="H23" s="1" t="s">
        <v>634</v>
      </c>
      <c r="I23" s="2">
        <v>45838</v>
      </c>
      <c r="J23" s="1" t="s">
        <v>921</v>
      </c>
      <c r="L23" s="13" t="s">
        <v>925</v>
      </c>
    </row>
    <row r="24" spans="1:12" ht="28.5" x14ac:dyDescent="0.2">
      <c r="A24" s="1" t="s">
        <v>0</v>
      </c>
      <c r="B24" s="1" t="s">
        <v>250</v>
      </c>
      <c r="C24" s="1" t="s">
        <v>251</v>
      </c>
      <c r="D24" s="5" t="s">
        <v>657</v>
      </c>
      <c r="H24" s="1" t="s">
        <v>634</v>
      </c>
      <c r="I24" s="2">
        <f>VLOOKUP(H24,Klausurtage!$A$2:$B$15,2,FALSE)</f>
        <v>45838</v>
      </c>
      <c r="J24" s="1" t="s">
        <v>658</v>
      </c>
      <c r="L24" s="13" t="s">
        <v>252</v>
      </c>
    </row>
    <row r="25" spans="1:12" x14ac:dyDescent="0.2">
      <c r="A25" s="1" t="s">
        <v>0</v>
      </c>
      <c r="B25" s="1" t="s">
        <v>253</v>
      </c>
      <c r="C25" s="1" t="s">
        <v>251</v>
      </c>
      <c r="D25" s="5" t="s">
        <v>3</v>
      </c>
      <c r="E25" s="1" t="s">
        <v>3</v>
      </c>
      <c r="H25" s="1" t="s">
        <v>634</v>
      </c>
      <c r="I25" s="2">
        <f>VLOOKUP(H25,Klausurtage!$A$2:$B$15,2,FALSE)</f>
        <v>45838</v>
      </c>
      <c r="J25" s="1" t="s">
        <v>658</v>
      </c>
      <c r="L25" s="13" t="s">
        <v>254</v>
      </c>
    </row>
    <row r="26" spans="1:12" x14ac:dyDescent="0.2">
      <c r="A26" s="1" t="s">
        <v>0</v>
      </c>
      <c r="B26" s="1" t="s">
        <v>255</v>
      </c>
      <c r="C26" s="1" t="s">
        <v>251</v>
      </c>
      <c r="D26" s="5" t="s">
        <v>3</v>
      </c>
      <c r="E26" s="1" t="s">
        <v>3</v>
      </c>
      <c r="H26" s="1" t="s">
        <v>634</v>
      </c>
      <c r="I26" s="2">
        <f>VLOOKUP(H26,Klausurtage!$A$2:$B$15,2,FALSE)</f>
        <v>45838</v>
      </c>
      <c r="J26" s="1" t="s">
        <v>658</v>
      </c>
      <c r="L26" s="13" t="s">
        <v>256</v>
      </c>
    </row>
    <row r="27" spans="1:12" x14ac:dyDescent="0.2">
      <c r="A27" s="1" t="s">
        <v>0</v>
      </c>
      <c r="B27" s="1" t="s">
        <v>298</v>
      </c>
      <c r="C27" s="1" t="s">
        <v>668</v>
      </c>
      <c r="D27" s="5">
        <v>2305.1305000000002</v>
      </c>
      <c r="E27" s="1" t="s">
        <v>3</v>
      </c>
      <c r="H27" s="1" t="s">
        <v>634</v>
      </c>
      <c r="I27" s="2">
        <f>VLOOKUP(H27,Klausurtage!$A$2:$B$15,2,FALSE)</f>
        <v>45838</v>
      </c>
      <c r="J27" s="1" t="s">
        <v>669</v>
      </c>
      <c r="L27" s="13" t="s">
        <v>299</v>
      </c>
    </row>
    <row r="28" spans="1:12" x14ac:dyDescent="0.2">
      <c r="A28" s="1" t="s">
        <v>0</v>
      </c>
      <c r="B28" s="1" t="s">
        <v>1065</v>
      </c>
      <c r="C28" s="1" t="s">
        <v>668</v>
      </c>
      <c r="D28" s="5" t="s">
        <v>3</v>
      </c>
      <c r="E28" s="1" t="s">
        <v>3</v>
      </c>
      <c r="H28" s="1" t="s">
        <v>634</v>
      </c>
      <c r="I28" s="2">
        <f>VLOOKUP(H28,Klausurtage!$A$2:$B$15,2,FALSE)</f>
        <v>45838</v>
      </c>
      <c r="J28" s="1" t="s">
        <v>669</v>
      </c>
      <c r="L28" s="13" t="s">
        <v>7</v>
      </c>
    </row>
    <row r="29" spans="1:12" x14ac:dyDescent="0.2">
      <c r="A29" s="1" t="s">
        <v>0</v>
      </c>
      <c r="B29" s="1" t="s">
        <v>1066</v>
      </c>
      <c r="C29" s="1" t="s">
        <v>668</v>
      </c>
      <c r="D29" s="5" t="s">
        <v>3</v>
      </c>
      <c r="E29" s="1" t="s">
        <v>3</v>
      </c>
      <c r="H29" s="1" t="s">
        <v>634</v>
      </c>
      <c r="I29" s="2">
        <f>VLOOKUP(H29,Klausurtage!$A$2:$B$15,2,FALSE)</f>
        <v>45838</v>
      </c>
      <c r="J29" s="1" t="s">
        <v>669</v>
      </c>
      <c r="L29" s="13" t="s">
        <v>300</v>
      </c>
    </row>
    <row r="30" spans="1:12" x14ac:dyDescent="0.2">
      <c r="A30" s="1" t="s">
        <v>0</v>
      </c>
      <c r="B30" s="1" t="s">
        <v>183</v>
      </c>
      <c r="C30" s="1" t="s">
        <v>184</v>
      </c>
      <c r="D30" s="5">
        <v>3401.1404000000002</v>
      </c>
      <c r="E30" s="1" t="s">
        <v>3</v>
      </c>
      <c r="H30" s="1" t="s">
        <v>635</v>
      </c>
      <c r="I30" s="2">
        <f>VLOOKUP(H30,Klausurtage!$A$2:$B$15,2,FALSE)</f>
        <v>45839</v>
      </c>
      <c r="J30" s="1" t="s">
        <v>658</v>
      </c>
      <c r="L30" s="13" t="s">
        <v>185</v>
      </c>
    </row>
    <row r="31" spans="1:12" x14ac:dyDescent="0.2">
      <c r="A31" s="1" t="s">
        <v>0</v>
      </c>
      <c r="B31" s="1" t="s">
        <v>186</v>
      </c>
      <c r="C31" s="1" t="s">
        <v>184</v>
      </c>
      <c r="D31" s="5" t="s">
        <v>3</v>
      </c>
      <c r="E31" s="1" t="s">
        <v>3</v>
      </c>
      <c r="H31" s="1" t="s">
        <v>635</v>
      </c>
      <c r="I31" s="2">
        <f>VLOOKUP(H31,Klausurtage!$A$2:$B$15,2,FALSE)</f>
        <v>45839</v>
      </c>
      <c r="J31" s="1" t="s">
        <v>658</v>
      </c>
      <c r="L31" s="13" t="s">
        <v>185</v>
      </c>
    </row>
    <row r="32" spans="1:12" x14ac:dyDescent="0.2">
      <c r="A32" s="1" t="s">
        <v>0</v>
      </c>
      <c r="B32" s="1" t="s">
        <v>187</v>
      </c>
      <c r="C32" s="1" t="s">
        <v>184</v>
      </c>
      <c r="D32" s="5" t="s">
        <v>3</v>
      </c>
      <c r="E32" s="1" t="s">
        <v>3</v>
      </c>
      <c r="H32" s="1" t="s">
        <v>635</v>
      </c>
      <c r="I32" s="2">
        <f>VLOOKUP(H32,Klausurtage!$A$2:$B$15,2,FALSE)</f>
        <v>45839</v>
      </c>
      <c r="J32" s="1" t="s">
        <v>658</v>
      </c>
      <c r="L32" s="13" t="s">
        <v>188</v>
      </c>
    </row>
    <row r="33" spans="1:12" x14ac:dyDescent="0.2">
      <c r="A33" s="1" t="s">
        <v>0</v>
      </c>
      <c r="B33" s="1" t="s">
        <v>189</v>
      </c>
      <c r="C33" s="1" t="s">
        <v>184</v>
      </c>
      <c r="D33" s="5" t="s">
        <v>3</v>
      </c>
      <c r="E33" s="1" t="s">
        <v>3</v>
      </c>
      <c r="H33" s="1" t="s">
        <v>635</v>
      </c>
      <c r="I33" s="2">
        <f>VLOOKUP(H33,Klausurtage!$A$2:$B$15,2,FALSE)</f>
        <v>45839</v>
      </c>
      <c r="J33" s="1" t="s">
        <v>658</v>
      </c>
      <c r="L33" s="13" t="s">
        <v>188</v>
      </c>
    </row>
    <row r="34" spans="1:12" x14ac:dyDescent="0.2">
      <c r="A34" s="1" t="s">
        <v>0</v>
      </c>
      <c r="B34" s="1" t="s">
        <v>348</v>
      </c>
      <c r="C34" s="1" t="s">
        <v>349</v>
      </c>
      <c r="D34" s="5" t="s">
        <v>3</v>
      </c>
      <c r="E34" s="1" t="s">
        <v>3</v>
      </c>
      <c r="H34" s="1" t="s">
        <v>635</v>
      </c>
      <c r="I34" s="2">
        <v>45839</v>
      </c>
      <c r="J34" s="1" t="s">
        <v>675</v>
      </c>
      <c r="L34" s="13" t="s">
        <v>350</v>
      </c>
    </row>
    <row r="35" spans="1:12" x14ac:dyDescent="0.2">
      <c r="A35" s="1" t="s">
        <v>0</v>
      </c>
      <c r="B35" s="1" t="s">
        <v>351</v>
      </c>
      <c r="C35" s="1" t="s">
        <v>349</v>
      </c>
      <c r="D35" s="5" t="s">
        <v>3</v>
      </c>
      <c r="E35" s="1" t="s">
        <v>3</v>
      </c>
      <c r="H35" s="1" t="s">
        <v>635</v>
      </c>
      <c r="I35" s="2">
        <v>45839</v>
      </c>
      <c r="J35" s="1" t="s">
        <v>675</v>
      </c>
      <c r="L35" s="13" t="s">
        <v>350</v>
      </c>
    </row>
    <row r="36" spans="1:12" x14ac:dyDescent="0.2">
      <c r="A36" s="1" t="s">
        <v>0</v>
      </c>
      <c r="B36" s="1" t="s">
        <v>486</v>
      </c>
      <c r="C36" s="1" t="s">
        <v>487</v>
      </c>
      <c r="D36" s="5">
        <v>1205</v>
      </c>
      <c r="E36" s="1" t="s">
        <v>3</v>
      </c>
      <c r="H36" s="1" t="s">
        <v>635</v>
      </c>
      <c r="I36" s="2">
        <v>45839</v>
      </c>
      <c r="J36" s="1" t="s">
        <v>709</v>
      </c>
      <c r="L36" s="13" t="s">
        <v>488</v>
      </c>
    </row>
    <row r="37" spans="1:12" x14ac:dyDescent="0.2">
      <c r="A37" s="1" t="s">
        <v>0</v>
      </c>
      <c r="B37" s="1" t="s">
        <v>489</v>
      </c>
      <c r="C37" s="1" t="s">
        <v>487</v>
      </c>
      <c r="D37" s="5" t="s">
        <v>3</v>
      </c>
      <c r="E37" s="1" t="s">
        <v>3</v>
      </c>
      <c r="H37" s="1" t="s">
        <v>635</v>
      </c>
      <c r="I37" s="2">
        <v>45839</v>
      </c>
      <c r="J37" s="1" t="s">
        <v>709</v>
      </c>
      <c r="L37" s="13" t="s">
        <v>488</v>
      </c>
    </row>
    <row r="38" spans="1:12" x14ac:dyDescent="0.2">
      <c r="A38" s="1" t="s">
        <v>0</v>
      </c>
      <c r="B38" s="1" t="s">
        <v>602</v>
      </c>
      <c r="C38" s="1" t="s">
        <v>603</v>
      </c>
      <c r="D38" s="5" t="s">
        <v>3</v>
      </c>
      <c r="E38" s="1" t="s">
        <v>3</v>
      </c>
      <c r="H38" s="1" t="s">
        <v>635</v>
      </c>
      <c r="I38" s="2">
        <v>45839</v>
      </c>
      <c r="J38" s="1" t="s">
        <v>660</v>
      </c>
      <c r="L38" s="13" t="s">
        <v>604</v>
      </c>
    </row>
    <row r="39" spans="1:12" x14ac:dyDescent="0.2">
      <c r="A39" s="1" t="s">
        <v>0</v>
      </c>
      <c r="B39" s="1" t="s">
        <v>614</v>
      </c>
      <c r="C39" s="1" t="s">
        <v>615</v>
      </c>
      <c r="H39" s="1" t="s">
        <v>635</v>
      </c>
      <c r="I39" s="2">
        <v>45839</v>
      </c>
      <c r="J39" s="1" t="s">
        <v>709</v>
      </c>
      <c r="L39" s="13" t="s">
        <v>59</v>
      </c>
    </row>
    <row r="40" spans="1:12" x14ac:dyDescent="0.2">
      <c r="A40" s="1" t="s">
        <v>0</v>
      </c>
      <c r="B40" s="1" t="s">
        <v>618</v>
      </c>
      <c r="C40" s="1" t="s">
        <v>619</v>
      </c>
      <c r="D40" s="5" t="s">
        <v>3</v>
      </c>
      <c r="E40" s="1" t="s">
        <v>3</v>
      </c>
      <c r="H40" s="1" t="s">
        <v>635</v>
      </c>
      <c r="I40" s="2">
        <v>45839</v>
      </c>
      <c r="J40" s="1" t="s">
        <v>667</v>
      </c>
      <c r="L40" s="13" t="s">
        <v>620</v>
      </c>
    </row>
    <row r="41" spans="1:12" x14ac:dyDescent="0.2">
      <c r="A41" s="1" t="s">
        <v>0</v>
      </c>
      <c r="B41" s="1" t="s">
        <v>26</v>
      </c>
      <c r="C41" s="1" t="s">
        <v>27</v>
      </c>
      <c r="D41" s="5" t="s">
        <v>3</v>
      </c>
      <c r="E41" s="1" t="s">
        <v>3</v>
      </c>
      <c r="H41" s="1" t="s">
        <v>635</v>
      </c>
      <c r="I41" s="2">
        <v>45839</v>
      </c>
      <c r="J41" s="1" t="s">
        <v>816</v>
      </c>
      <c r="L41" s="13" t="s">
        <v>28</v>
      </c>
    </row>
    <row r="42" spans="1:12" x14ac:dyDescent="0.2">
      <c r="A42" s="1" t="s">
        <v>708</v>
      </c>
      <c r="B42" s="1" t="s">
        <v>846</v>
      </c>
      <c r="C42" s="1" t="s">
        <v>847</v>
      </c>
      <c r="H42" s="1" t="s">
        <v>635</v>
      </c>
      <c r="I42" s="2">
        <v>45839</v>
      </c>
      <c r="J42" s="1" t="s">
        <v>848</v>
      </c>
      <c r="L42" s="13" t="s">
        <v>849</v>
      </c>
    </row>
    <row r="43" spans="1:12" x14ac:dyDescent="0.2">
      <c r="A43" s="1" t="s">
        <v>0</v>
      </c>
      <c r="B43" s="1" t="s">
        <v>446</v>
      </c>
      <c r="C43" s="1" t="s">
        <v>447</v>
      </c>
      <c r="D43" s="5" t="s">
        <v>3</v>
      </c>
      <c r="H43" s="1" t="s">
        <v>635</v>
      </c>
      <c r="I43" s="2">
        <v>45839</v>
      </c>
      <c r="J43" s="1" t="s">
        <v>816</v>
      </c>
      <c r="L43" s="13" t="s">
        <v>849</v>
      </c>
    </row>
    <row r="44" spans="1:12" x14ac:dyDescent="0.2">
      <c r="A44" s="1" t="s">
        <v>708</v>
      </c>
      <c r="B44" s="1" t="s">
        <v>954</v>
      </c>
      <c r="C44" s="1" t="s">
        <v>955</v>
      </c>
      <c r="D44" s="5">
        <v>52105</v>
      </c>
      <c r="H44" s="1" t="s">
        <v>635</v>
      </c>
      <c r="I44" s="2">
        <v>45839</v>
      </c>
      <c r="J44" s="1" t="s">
        <v>675</v>
      </c>
      <c r="L44" s="13" t="s">
        <v>317</v>
      </c>
    </row>
    <row r="45" spans="1:12" x14ac:dyDescent="0.2">
      <c r="A45" s="1" t="s">
        <v>708</v>
      </c>
      <c r="B45" s="1" t="s">
        <v>956</v>
      </c>
      <c r="C45" s="1" t="s">
        <v>955</v>
      </c>
      <c r="D45" s="5">
        <v>52105</v>
      </c>
      <c r="H45" s="1" t="s">
        <v>635</v>
      </c>
      <c r="I45" s="2">
        <v>45839</v>
      </c>
      <c r="J45" s="1" t="s">
        <v>675</v>
      </c>
      <c r="L45" s="13" t="s">
        <v>317</v>
      </c>
    </row>
    <row r="46" spans="1:12" x14ac:dyDescent="0.2">
      <c r="A46" s="1" t="s">
        <v>708</v>
      </c>
      <c r="B46" s="1" t="s">
        <v>891</v>
      </c>
      <c r="C46" s="1" t="s">
        <v>892</v>
      </c>
      <c r="H46" s="1" t="s">
        <v>635</v>
      </c>
      <c r="I46" s="2">
        <v>45839</v>
      </c>
      <c r="J46" s="1" t="s">
        <v>675</v>
      </c>
      <c r="L46" s="13" t="s">
        <v>902</v>
      </c>
    </row>
    <row r="47" spans="1:12" x14ac:dyDescent="0.2">
      <c r="A47" s="1" t="s">
        <v>0</v>
      </c>
      <c r="B47" s="1" t="s">
        <v>575</v>
      </c>
      <c r="C47" s="1" t="s">
        <v>302</v>
      </c>
      <c r="D47" s="5">
        <v>60203</v>
      </c>
      <c r="H47" s="1" t="s">
        <v>635</v>
      </c>
      <c r="I47" s="2">
        <v>45839</v>
      </c>
      <c r="J47" s="1" t="s">
        <v>675</v>
      </c>
      <c r="L47" s="13" t="s">
        <v>576</v>
      </c>
    </row>
    <row r="48" spans="1:12" x14ac:dyDescent="0.2">
      <c r="A48" s="1" t="s">
        <v>0</v>
      </c>
      <c r="B48" s="1" t="s">
        <v>501</v>
      </c>
      <c r="C48" s="1" t="s">
        <v>502</v>
      </c>
      <c r="D48" s="5">
        <v>1404</v>
      </c>
      <c r="E48" s="1" t="s">
        <v>3</v>
      </c>
      <c r="H48" s="7" t="s">
        <v>635</v>
      </c>
      <c r="I48" s="9">
        <f>VLOOKUP(H48,Klausurtage!$A$2:$B$15,2,FALSE)</f>
        <v>45839</v>
      </c>
      <c r="J48" s="1" t="s">
        <v>660</v>
      </c>
      <c r="L48" s="13" t="s">
        <v>89</v>
      </c>
    </row>
    <row r="49" spans="1:12" x14ac:dyDescent="0.2">
      <c r="A49" s="1" t="s">
        <v>0</v>
      </c>
      <c r="B49" s="1" t="s">
        <v>503</v>
      </c>
      <c r="C49" s="1" t="s">
        <v>502</v>
      </c>
      <c r="D49" s="5" t="s">
        <v>3</v>
      </c>
      <c r="E49" s="1" t="s">
        <v>3</v>
      </c>
      <c r="H49" s="7" t="s">
        <v>635</v>
      </c>
      <c r="I49" s="9">
        <f>VLOOKUP(H49,Klausurtage!$A$2:$B$15,2,FALSE)</f>
        <v>45839</v>
      </c>
      <c r="J49" s="1" t="s">
        <v>660</v>
      </c>
      <c r="L49" s="13" t="s">
        <v>504</v>
      </c>
    </row>
    <row r="50" spans="1:12" x14ac:dyDescent="0.2">
      <c r="A50" s="1" t="s">
        <v>0</v>
      </c>
      <c r="B50" s="1" t="s">
        <v>281</v>
      </c>
      <c r="C50" s="1" t="s">
        <v>282</v>
      </c>
      <c r="D50" s="5" t="s">
        <v>666</v>
      </c>
      <c r="E50" s="1" t="s">
        <v>3</v>
      </c>
      <c r="H50" s="1" t="s">
        <v>635</v>
      </c>
      <c r="I50" s="2">
        <f>VLOOKUP(H50,Klausurtage!$A$2:$B$15,2,FALSE)</f>
        <v>45839</v>
      </c>
      <c r="J50" s="1" t="s">
        <v>660</v>
      </c>
      <c r="L50" s="13" t="s">
        <v>283</v>
      </c>
    </row>
    <row r="51" spans="1:12" x14ac:dyDescent="0.2">
      <c r="A51" s="1" t="s">
        <v>0</v>
      </c>
      <c r="B51" s="1" t="s">
        <v>1055</v>
      </c>
      <c r="C51" s="1" t="s">
        <v>282</v>
      </c>
      <c r="D51" s="5" t="s">
        <v>3</v>
      </c>
      <c r="E51" s="1" t="s">
        <v>3</v>
      </c>
      <c r="H51" s="1" t="s">
        <v>635</v>
      </c>
      <c r="I51" s="2">
        <f>VLOOKUP(H51,Klausurtage!$A$2:$B$15,2,FALSE)</f>
        <v>45839</v>
      </c>
      <c r="J51" s="1" t="s">
        <v>660</v>
      </c>
      <c r="L51" s="13" t="s">
        <v>284</v>
      </c>
    </row>
    <row r="52" spans="1:12" x14ac:dyDescent="0.2">
      <c r="A52" s="1" t="s">
        <v>0</v>
      </c>
      <c r="B52" s="1" t="s">
        <v>1056</v>
      </c>
      <c r="C52" s="1" t="s">
        <v>282</v>
      </c>
      <c r="D52" s="5" t="s">
        <v>3</v>
      </c>
      <c r="E52" s="1" t="s">
        <v>3</v>
      </c>
      <c r="H52" s="1" t="s">
        <v>635</v>
      </c>
      <c r="I52" s="2">
        <f>VLOOKUP(H52,Klausurtage!$A$2:$B$15,2,FALSE)</f>
        <v>45839</v>
      </c>
      <c r="J52" s="1" t="s">
        <v>660</v>
      </c>
      <c r="L52" s="13" t="s">
        <v>285</v>
      </c>
    </row>
    <row r="53" spans="1:12" x14ac:dyDescent="0.2">
      <c r="A53" s="1" t="s">
        <v>0</v>
      </c>
      <c r="B53" s="1" t="s">
        <v>178</v>
      </c>
      <c r="C53" s="1" t="s">
        <v>179</v>
      </c>
      <c r="D53" s="5" t="s">
        <v>3</v>
      </c>
      <c r="E53" s="1" t="s">
        <v>3</v>
      </c>
      <c r="H53" s="1" t="s">
        <v>636</v>
      </c>
      <c r="I53" s="2">
        <f>VLOOKUP(H53,Klausurtage!$A$2:$B$15,2,FALSE)</f>
        <v>45840</v>
      </c>
      <c r="J53" s="1" t="s">
        <v>660</v>
      </c>
      <c r="L53" s="13" t="s">
        <v>4</v>
      </c>
    </row>
    <row r="54" spans="1:12" x14ac:dyDescent="0.2">
      <c r="A54" s="1" t="s">
        <v>0</v>
      </c>
      <c r="B54" s="1" t="s">
        <v>196</v>
      </c>
      <c r="C54" s="1" t="s">
        <v>197</v>
      </c>
      <c r="D54" s="5">
        <v>3404.1302999999998</v>
      </c>
      <c r="E54" s="1" t="s">
        <v>3</v>
      </c>
      <c r="H54" s="1" t="s">
        <v>636</v>
      </c>
      <c r="I54" s="2">
        <f>VLOOKUP(H54,Klausurtage!$A$2:$B$15,2,FALSE)</f>
        <v>45840</v>
      </c>
      <c r="J54" s="1" t="s">
        <v>671</v>
      </c>
      <c r="L54" s="13" t="s">
        <v>83</v>
      </c>
    </row>
    <row r="55" spans="1:12" x14ac:dyDescent="0.2">
      <c r="A55" s="1" t="s">
        <v>0</v>
      </c>
      <c r="B55" s="1" t="s">
        <v>198</v>
      </c>
      <c r="C55" s="1" t="s">
        <v>197</v>
      </c>
      <c r="D55" s="5" t="s">
        <v>3</v>
      </c>
      <c r="E55" s="1" t="s">
        <v>3</v>
      </c>
      <c r="H55" s="1" t="s">
        <v>636</v>
      </c>
      <c r="I55" s="2">
        <f>VLOOKUP(H55,Klausurtage!$A$2:$B$15,2,FALSE)</f>
        <v>45840</v>
      </c>
      <c r="J55" s="1" t="s">
        <v>671</v>
      </c>
      <c r="L55" s="13" t="s">
        <v>83</v>
      </c>
    </row>
    <row r="56" spans="1:12" x14ac:dyDescent="0.2">
      <c r="A56" s="1" t="s">
        <v>0</v>
      </c>
      <c r="B56" s="1" t="s">
        <v>199</v>
      </c>
      <c r="C56" s="1" t="s">
        <v>197</v>
      </c>
      <c r="D56" s="5" t="s">
        <v>3</v>
      </c>
      <c r="E56" s="1" t="s">
        <v>3</v>
      </c>
      <c r="H56" s="1" t="s">
        <v>636</v>
      </c>
      <c r="I56" s="2">
        <f>VLOOKUP(H56,Klausurtage!$A$2:$B$15,2,FALSE)</f>
        <v>45840</v>
      </c>
      <c r="J56" s="1" t="s">
        <v>671</v>
      </c>
      <c r="L56" s="13" t="s">
        <v>83</v>
      </c>
    </row>
    <row r="57" spans="1:12" x14ac:dyDescent="0.2">
      <c r="A57" s="1" t="s">
        <v>0</v>
      </c>
      <c r="B57" s="1" t="s">
        <v>336</v>
      </c>
      <c r="C57" s="1" t="s">
        <v>337</v>
      </c>
      <c r="D57" s="5" t="s">
        <v>3</v>
      </c>
      <c r="E57" s="1" t="s">
        <v>3</v>
      </c>
      <c r="H57" s="1" t="s">
        <v>636</v>
      </c>
      <c r="I57" s="2">
        <v>45840</v>
      </c>
      <c r="J57" s="1" t="s">
        <v>665</v>
      </c>
      <c r="L57" s="13" t="s">
        <v>338</v>
      </c>
    </row>
    <row r="58" spans="1:12" x14ac:dyDescent="0.2">
      <c r="A58" s="1" t="s">
        <v>0</v>
      </c>
      <c r="B58" s="1" t="s">
        <v>365</v>
      </c>
      <c r="C58" s="1" t="s">
        <v>366</v>
      </c>
      <c r="D58" s="5" t="s">
        <v>3</v>
      </c>
      <c r="E58" s="1" t="s">
        <v>3</v>
      </c>
      <c r="H58" s="1" t="s">
        <v>636</v>
      </c>
      <c r="I58" s="2">
        <v>45840</v>
      </c>
      <c r="J58" s="1" t="s">
        <v>667</v>
      </c>
      <c r="L58" s="13" t="s">
        <v>367</v>
      </c>
    </row>
    <row r="59" spans="1:12" x14ac:dyDescent="0.2">
      <c r="A59" s="1" t="s">
        <v>0</v>
      </c>
      <c r="B59" s="1" t="s">
        <v>368</v>
      </c>
      <c r="C59" s="1" t="s">
        <v>366</v>
      </c>
      <c r="D59" s="5" t="s">
        <v>3</v>
      </c>
      <c r="E59" s="1" t="s">
        <v>3</v>
      </c>
      <c r="H59" s="1" t="s">
        <v>636</v>
      </c>
      <c r="I59" s="2">
        <v>45840</v>
      </c>
      <c r="J59" s="1" t="s">
        <v>667</v>
      </c>
      <c r="L59" s="13" t="s">
        <v>369</v>
      </c>
    </row>
    <row r="60" spans="1:12" x14ac:dyDescent="0.2">
      <c r="A60" s="1" t="s">
        <v>0</v>
      </c>
      <c r="B60" s="1" t="s">
        <v>400</v>
      </c>
      <c r="C60" s="1" t="s">
        <v>401</v>
      </c>
      <c r="D60" s="5">
        <v>1402</v>
      </c>
      <c r="E60" s="1" t="s">
        <v>3</v>
      </c>
      <c r="H60" s="1" t="s">
        <v>636</v>
      </c>
      <c r="I60" s="2">
        <v>45840</v>
      </c>
      <c r="J60" s="1" t="s">
        <v>674</v>
      </c>
      <c r="L60" s="13" t="s">
        <v>277</v>
      </c>
    </row>
    <row r="61" spans="1:12" x14ac:dyDescent="0.2">
      <c r="A61" s="1" t="s">
        <v>708</v>
      </c>
      <c r="B61" s="1" t="s">
        <v>696</v>
      </c>
      <c r="C61" s="1" t="s">
        <v>697</v>
      </c>
      <c r="D61" s="5">
        <v>1103</v>
      </c>
      <c r="H61" s="1" t="s">
        <v>636</v>
      </c>
      <c r="I61" s="2">
        <v>45840</v>
      </c>
      <c r="J61" s="1" t="s">
        <v>709</v>
      </c>
      <c r="L61" s="13" t="s">
        <v>479</v>
      </c>
    </row>
    <row r="62" spans="1:12" x14ac:dyDescent="0.2">
      <c r="A62" s="1" t="s">
        <v>708</v>
      </c>
      <c r="B62" s="1" t="s">
        <v>698</v>
      </c>
      <c r="C62" s="1" t="s">
        <v>697</v>
      </c>
      <c r="D62" s="5">
        <v>1103</v>
      </c>
      <c r="H62" s="1" t="s">
        <v>636</v>
      </c>
      <c r="I62" s="2">
        <v>45840</v>
      </c>
      <c r="J62" s="1" t="s">
        <v>709</v>
      </c>
      <c r="L62" s="13" t="s">
        <v>711</v>
      </c>
    </row>
    <row r="63" spans="1:12" x14ac:dyDescent="0.2">
      <c r="A63" s="1" t="s">
        <v>708</v>
      </c>
      <c r="B63" s="1" t="s">
        <v>714</v>
      </c>
      <c r="C63" s="1" t="s">
        <v>715</v>
      </c>
      <c r="D63" s="5">
        <v>1302</v>
      </c>
      <c r="H63" s="1" t="s">
        <v>636</v>
      </c>
      <c r="I63" s="2">
        <v>45840</v>
      </c>
      <c r="J63" s="1" t="s">
        <v>729</v>
      </c>
      <c r="L63" s="13" t="s">
        <v>731</v>
      </c>
    </row>
    <row r="64" spans="1:12" x14ac:dyDescent="0.2">
      <c r="A64" s="1" t="s">
        <v>708</v>
      </c>
      <c r="B64" s="1" t="s">
        <v>811</v>
      </c>
      <c r="C64" s="1" t="s">
        <v>812</v>
      </c>
      <c r="D64" s="5" t="s">
        <v>813</v>
      </c>
      <c r="H64" s="1" t="s">
        <v>636</v>
      </c>
      <c r="I64" s="2">
        <v>45840</v>
      </c>
      <c r="J64" s="1" t="s">
        <v>814</v>
      </c>
      <c r="L64" s="13" t="s">
        <v>815</v>
      </c>
    </row>
    <row r="65" spans="1:12" x14ac:dyDescent="0.2">
      <c r="A65" s="1" t="s">
        <v>0</v>
      </c>
      <c r="B65" s="1" t="s">
        <v>53</v>
      </c>
      <c r="C65" s="1" t="s">
        <v>54</v>
      </c>
      <c r="D65" s="5" t="s">
        <v>3</v>
      </c>
      <c r="E65" s="1" t="s">
        <v>3</v>
      </c>
      <c r="H65" s="1" t="s">
        <v>636</v>
      </c>
      <c r="I65" s="2">
        <v>45840</v>
      </c>
      <c r="J65" s="1" t="s">
        <v>818</v>
      </c>
      <c r="L65" s="13" t="s">
        <v>55</v>
      </c>
    </row>
    <row r="66" spans="1:12" x14ac:dyDescent="0.2">
      <c r="A66" s="1" t="s">
        <v>0</v>
      </c>
      <c r="B66" s="1" t="s">
        <v>90</v>
      </c>
      <c r="C66" s="1" t="s">
        <v>91</v>
      </c>
      <c r="D66" s="5" t="s">
        <v>3</v>
      </c>
      <c r="E66" s="1" t="s">
        <v>3</v>
      </c>
      <c r="H66" s="1" t="s">
        <v>636</v>
      </c>
      <c r="I66" s="2">
        <v>45840</v>
      </c>
      <c r="J66" s="1" t="s">
        <v>684</v>
      </c>
      <c r="L66" s="13" t="s">
        <v>92</v>
      </c>
    </row>
    <row r="67" spans="1:12" x14ac:dyDescent="0.2">
      <c r="A67" s="1" t="s">
        <v>0</v>
      </c>
      <c r="B67" s="1" t="s">
        <v>448</v>
      </c>
      <c r="C67" s="1" t="s">
        <v>449</v>
      </c>
      <c r="D67" s="5" t="s">
        <v>3</v>
      </c>
      <c r="H67" s="1" t="s">
        <v>636</v>
      </c>
      <c r="I67" s="2">
        <v>45840</v>
      </c>
      <c r="J67" s="1" t="s">
        <v>675</v>
      </c>
      <c r="L67" s="13" t="s">
        <v>450</v>
      </c>
    </row>
    <row r="68" spans="1:12" x14ac:dyDescent="0.2">
      <c r="A68" s="1" t="s">
        <v>0</v>
      </c>
      <c r="B68" s="1" t="s">
        <v>517</v>
      </c>
      <c r="C68" s="1" t="s">
        <v>518</v>
      </c>
      <c r="D68" s="5" t="s">
        <v>3</v>
      </c>
      <c r="H68" s="1" t="s">
        <v>636</v>
      </c>
      <c r="I68" s="2">
        <v>45840</v>
      </c>
      <c r="J68" s="1" t="s">
        <v>684</v>
      </c>
      <c r="K68" s="1" t="s">
        <v>3</v>
      </c>
      <c r="L68" s="13" t="s">
        <v>86</v>
      </c>
    </row>
    <row r="69" spans="1:12" ht="28.5" x14ac:dyDescent="0.2">
      <c r="A69" s="1" t="s">
        <v>0</v>
      </c>
      <c r="B69" s="1" t="s">
        <v>507</v>
      </c>
      <c r="C69" s="1" t="s">
        <v>206</v>
      </c>
      <c r="D69" s="5" t="s">
        <v>3</v>
      </c>
      <c r="H69" s="1" t="s">
        <v>636</v>
      </c>
      <c r="I69" s="2">
        <v>45840</v>
      </c>
      <c r="J69" s="1" t="s">
        <v>684</v>
      </c>
      <c r="K69" s="1" t="s">
        <v>3</v>
      </c>
      <c r="L69" s="13" t="s">
        <v>508</v>
      </c>
    </row>
    <row r="70" spans="1:12" ht="28.5" x14ac:dyDescent="0.2">
      <c r="A70" s="1" t="s">
        <v>0</v>
      </c>
      <c r="B70" s="1" t="s">
        <v>585</v>
      </c>
      <c r="C70" s="1" t="s">
        <v>206</v>
      </c>
      <c r="H70" s="1" t="s">
        <v>636</v>
      </c>
      <c r="I70" s="2">
        <v>45840</v>
      </c>
      <c r="J70" s="1" t="s">
        <v>684</v>
      </c>
      <c r="L70" s="13" t="s">
        <v>508</v>
      </c>
    </row>
    <row r="71" spans="1:12" ht="28.5" x14ac:dyDescent="0.2">
      <c r="A71" s="1" t="s">
        <v>708</v>
      </c>
      <c r="B71" s="1" t="s">
        <v>507</v>
      </c>
      <c r="C71" s="1" t="s">
        <v>206</v>
      </c>
      <c r="H71" s="1" t="s">
        <v>636</v>
      </c>
      <c r="I71" s="2">
        <v>45840</v>
      </c>
      <c r="J71" s="1" t="s">
        <v>684</v>
      </c>
      <c r="L71" s="13" t="s">
        <v>508</v>
      </c>
    </row>
    <row r="72" spans="1:12" ht="28.5" x14ac:dyDescent="0.2">
      <c r="A72" s="1" t="s">
        <v>708</v>
      </c>
      <c r="B72" s="1" t="s">
        <v>585</v>
      </c>
      <c r="C72" s="1" t="s">
        <v>206</v>
      </c>
      <c r="H72" s="1" t="s">
        <v>636</v>
      </c>
      <c r="I72" s="2">
        <v>45840</v>
      </c>
      <c r="J72" s="1" t="s">
        <v>684</v>
      </c>
      <c r="L72" s="13" t="s">
        <v>971</v>
      </c>
    </row>
    <row r="73" spans="1:12" x14ac:dyDescent="0.2">
      <c r="A73" s="1" t="s">
        <v>708</v>
      </c>
      <c r="B73" s="1" t="s">
        <v>813</v>
      </c>
      <c r="C73" s="1" t="s">
        <v>982</v>
      </c>
      <c r="D73" s="5" t="s">
        <v>811</v>
      </c>
      <c r="H73" s="1" t="s">
        <v>636</v>
      </c>
      <c r="I73" s="2">
        <v>45840</v>
      </c>
      <c r="J73" s="1" t="s">
        <v>986</v>
      </c>
      <c r="L73" s="13" t="s">
        <v>815</v>
      </c>
    </row>
    <row r="74" spans="1:12" x14ac:dyDescent="0.2">
      <c r="A74" s="1" t="s">
        <v>708</v>
      </c>
      <c r="B74" s="1" t="s">
        <v>918</v>
      </c>
      <c r="C74" s="1" t="s">
        <v>919</v>
      </c>
      <c r="D74" s="5">
        <v>60155</v>
      </c>
      <c r="H74" s="1" t="s">
        <v>636</v>
      </c>
      <c r="I74" s="2">
        <v>45840</v>
      </c>
      <c r="J74" s="1" t="s">
        <v>682</v>
      </c>
      <c r="L74" s="13" t="s">
        <v>185</v>
      </c>
    </row>
    <row r="75" spans="1:12" x14ac:dyDescent="0.2">
      <c r="A75" s="1" t="s">
        <v>0</v>
      </c>
      <c r="B75" s="1" t="s">
        <v>581</v>
      </c>
      <c r="C75" s="1" t="s">
        <v>532</v>
      </c>
      <c r="D75" s="5">
        <v>60256</v>
      </c>
      <c r="H75" s="1" t="s">
        <v>636</v>
      </c>
      <c r="I75" s="2">
        <v>45840</v>
      </c>
      <c r="J75" s="1" t="s">
        <v>927</v>
      </c>
      <c r="L75" s="13" t="s">
        <v>582</v>
      </c>
    </row>
    <row r="76" spans="1:12" x14ac:dyDescent="0.2">
      <c r="A76" s="1" t="s">
        <v>0</v>
      </c>
      <c r="B76" s="1" t="s">
        <v>233</v>
      </c>
      <c r="C76" s="1" t="s">
        <v>234</v>
      </c>
      <c r="D76" s="5" t="s">
        <v>661</v>
      </c>
      <c r="E76" s="1" t="s">
        <v>3</v>
      </c>
      <c r="H76" s="1" t="s">
        <v>636</v>
      </c>
      <c r="I76" s="2">
        <f>VLOOKUP(H76,Klausurtage!$A$2:$B$15,2,FALSE)</f>
        <v>45840</v>
      </c>
      <c r="J76" s="1" t="s">
        <v>658</v>
      </c>
      <c r="L76" s="13" t="s">
        <v>235</v>
      </c>
    </row>
    <row r="77" spans="1:12" x14ac:dyDescent="0.2">
      <c r="A77" s="1" t="s">
        <v>0</v>
      </c>
      <c r="B77" s="1" t="s">
        <v>1039</v>
      </c>
      <c r="C77" s="1" t="s">
        <v>234</v>
      </c>
      <c r="D77" s="5" t="s">
        <v>3</v>
      </c>
      <c r="E77" s="1" t="s">
        <v>3</v>
      </c>
      <c r="H77" s="1" t="s">
        <v>636</v>
      </c>
      <c r="I77" s="2">
        <f>VLOOKUP(H77,Klausurtage!$A$2:$B$15,2,FALSE)</f>
        <v>45840</v>
      </c>
      <c r="J77" s="1" t="s">
        <v>658</v>
      </c>
      <c r="L77" s="13" t="s">
        <v>1000</v>
      </c>
    </row>
    <row r="78" spans="1:12" x14ac:dyDescent="0.2">
      <c r="A78" s="1" t="s">
        <v>0</v>
      </c>
      <c r="B78" s="1" t="s">
        <v>1040</v>
      </c>
      <c r="C78" s="1" t="s">
        <v>234</v>
      </c>
      <c r="D78" s="5" t="s">
        <v>3</v>
      </c>
      <c r="E78" s="1" t="s">
        <v>3</v>
      </c>
      <c r="H78" s="1" t="s">
        <v>636</v>
      </c>
      <c r="I78" s="2">
        <f>VLOOKUP(H78,Klausurtage!$A$2:$B$15,2,FALSE)</f>
        <v>45840</v>
      </c>
      <c r="J78" s="1" t="s">
        <v>658</v>
      </c>
      <c r="L78" s="13" t="s">
        <v>236</v>
      </c>
    </row>
    <row r="79" spans="1:12" x14ac:dyDescent="0.2">
      <c r="A79" s="1" t="s">
        <v>0</v>
      </c>
      <c r="B79" s="1" t="s">
        <v>237</v>
      </c>
      <c r="C79" s="1" t="s">
        <v>238</v>
      </c>
      <c r="D79" s="5" t="s">
        <v>3</v>
      </c>
      <c r="E79" s="1" t="s">
        <v>3</v>
      </c>
      <c r="H79" s="1" t="s">
        <v>636</v>
      </c>
      <c r="I79" s="2">
        <f>VLOOKUP(H79,Klausurtage!$A$2:$B$15,2,FALSE)</f>
        <v>45840</v>
      </c>
      <c r="J79" s="1" t="s">
        <v>658</v>
      </c>
      <c r="L79" s="13" t="s">
        <v>1001</v>
      </c>
    </row>
    <row r="80" spans="1:12" x14ac:dyDescent="0.2">
      <c r="A80" s="1" t="s">
        <v>0</v>
      </c>
      <c r="B80" s="1" t="s">
        <v>291</v>
      </c>
      <c r="C80" s="1" t="s">
        <v>292</v>
      </c>
      <c r="D80" s="5">
        <v>2301.1304</v>
      </c>
      <c r="E80" s="1" t="s">
        <v>3</v>
      </c>
      <c r="H80" s="1" t="s">
        <v>636</v>
      </c>
      <c r="I80" s="2">
        <f>VLOOKUP(H80,Klausurtage!$A$2:$B$15,2,FALSE)</f>
        <v>45840</v>
      </c>
      <c r="J80" s="1" t="s">
        <v>660</v>
      </c>
      <c r="L80" s="13" t="s">
        <v>188</v>
      </c>
    </row>
    <row r="81" spans="1:12" x14ac:dyDescent="0.2">
      <c r="A81" s="1" t="s">
        <v>0</v>
      </c>
      <c r="B81" s="1" t="s">
        <v>1059</v>
      </c>
      <c r="C81" s="1" t="s">
        <v>292</v>
      </c>
      <c r="D81" s="5" t="s">
        <v>3</v>
      </c>
      <c r="E81" s="1" t="s">
        <v>3</v>
      </c>
      <c r="H81" s="1" t="s">
        <v>636</v>
      </c>
      <c r="I81" s="2">
        <f>VLOOKUP(H81,Klausurtage!$A$2:$B$15,2,FALSE)</f>
        <v>45840</v>
      </c>
      <c r="J81" s="1" t="s">
        <v>660</v>
      </c>
      <c r="L81" s="13" t="s">
        <v>185</v>
      </c>
    </row>
    <row r="82" spans="1:12" x14ac:dyDescent="0.2">
      <c r="A82" s="1" t="s">
        <v>0</v>
      </c>
      <c r="B82" s="1" t="s">
        <v>1060</v>
      </c>
      <c r="C82" s="1" t="s">
        <v>292</v>
      </c>
      <c r="D82" s="5" t="s">
        <v>3</v>
      </c>
      <c r="E82" s="1" t="s">
        <v>3</v>
      </c>
      <c r="H82" s="1" t="s">
        <v>636</v>
      </c>
      <c r="I82" s="2">
        <f>VLOOKUP(H82,Klausurtage!$A$2:$B$15,2,FALSE)</f>
        <v>45840</v>
      </c>
      <c r="J82" s="1" t="s">
        <v>660</v>
      </c>
      <c r="L82" s="13" t="s">
        <v>188</v>
      </c>
    </row>
    <row r="83" spans="1:12" x14ac:dyDescent="0.2">
      <c r="A83" s="1" t="s">
        <v>0</v>
      </c>
      <c r="B83" s="1" t="s">
        <v>180</v>
      </c>
      <c r="C83" s="1" t="s">
        <v>181</v>
      </c>
      <c r="D83" s="5" t="s">
        <v>3</v>
      </c>
      <c r="E83" s="1" t="s">
        <v>3</v>
      </c>
      <c r="H83" s="1" t="s">
        <v>637</v>
      </c>
      <c r="I83" s="2">
        <f>VLOOKUP(H83,Klausurtage!$A$2:$B$15,2,FALSE)</f>
        <v>45841</v>
      </c>
      <c r="J83" s="1" t="s">
        <v>658</v>
      </c>
      <c r="L83" s="13" t="s">
        <v>182</v>
      </c>
    </row>
    <row r="84" spans="1:12" x14ac:dyDescent="0.2">
      <c r="A84" s="1" t="s">
        <v>0</v>
      </c>
      <c r="B84" s="1" t="s">
        <v>355</v>
      </c>
      <c r="C84" s="1" t="s">
        <v>356</v>
      </c>
      <c r="D84" s="5" t="s">
        <v>3</v>
      </c>
      <c r="E84" s="1" t="s">
        <v>3</v>
      </c>
      <c r="H84" s="1" t="s">
        <v>637</v>
      </c>
      <c r="I84" s="2">
        <v>45841</v>
      </c>
      <c r="J84" s="1" t="s">
        <v>675</v>
      </c>
      <c r="L84" s="13" t="s">
        <v>357</v>
      </c>
    </row>
    <row r="85" spans="1:12" x14ac:dyDescent="0.2">
      <c r="A85" s="1" t="s">
        <v>0</v>
      </c>
      <c r="B85" s="1" t="s">
        <v>358</v>
      </c>
      <c r="C85" s="1" t="s">
        <v>356</v>
      </c>
      <c r="D85" s="5" t="s">
        <v>3</v>
      </c>
      <c r="E85" s="1" t="s">
        <v>3</v>
      </c>
      <c r="H85" s="1" t="s">
        <v>637</v>
      </c>
      <c r="I85" s="2">
        <v>45841</v>
      </c>
      <c r="J85" s="1" t="s">
        <v>675</v>
      </c>
      <c r="L85" s="13" t="s">
        <v>357</v>
      </c>
    </row>
    <row r="86" spans="1:12" x14ac:dyDescent="0.2">
      <c r="A86" s="1" t="s">
        <v>0</v>
      </c>
      <c r="B86" s="1" t="s">
        <v>388</v>
      </c>
      <c r="C86" s="1" t="s">
        <v>389</v>
      </c>
      <c r="D86" s="5">
        <v>1404</v>
      </c>
      <c r="E86" s="1" t="s">
        <v>3</v>
      </c>
      <c r="H86" s="1" t="s">
        <v>637</v>
      </c>
      <c r="I86" s="2">
        <v>45841</v>
      </c>
      <c r="J86" s="1" t="s">
        <v>674</v>
      </c>
      <c r="L86" s="13" t="s">
        <v>390</v>
      </c>
    </row>
    <row r="87" spans="1:12" x14ac:dyDescent="0.2">
      <c r="A87" s="1" t="s">
        <v>0</v>
      </c>
      <c r="B87" s="1" t="s">
        <v>490</v>
      </c>
      <c r="C87" s="1" t="s">
        <v>491</v>
      </c>
      <c r="D87" s="5">
        <v>1206</v>
      </c>
      <c r="E87" s="1" t="s">
        <v>3</v>
      </c>
      <c r="H87" s="1" t="s">
        <v>637</v>
      </c>
      <c r="I87" s="2">
        <v>45841</v>
      </c>
      <c r="J87" s="1" t="s">
        <v>665</v>
      </c>
      <c r="L87" s="13" t="s">
        <v>492</v>
      </c>
    </row>
    <row r="88" spans="1:12" x14ac:dyDescent="0.2">
      <c r="A88" s="1" t="s">
        <v>0</v>
      </c>
      <c r="B88" s="1" t="s">
        <v>493</v>
      </c>
      <c r="C88" s="1" t="s">
        <v>491</v>
      </c>
      <c r="D88" s="5" t="s">
        <v>3</v>
      </c>
      <c r="E88" s="1" t="s">
        <v>3</v>
      </c>
      <c r="H88" s="1" t="s">
        <v>637</v>
      </c>
      <c r="I88" s="2">
        <v>45841</v>
      </c>
      <c r="J88" s="1" t="s">
        <v>665</v>
      </c>
      <c r="L88" s="13" t="s">
        <v>494</v>
      </c>
    </row>
    <row r="89" spans="1:12" x14ac:dyDescent="0.2">
      <c r="A89" s="1" t="s">
        <v>0</v>
      </c>
      <c r="B89" s="1" t="s">
        <v>611</v>
      </c>
      <c r="C89" s="1" t="s">
        <v>308</v>
      </c>
      <c r="D89" s="5" t="s">
        <v>3</v>
      </c>
      <c r="E89" s="1" t="s">
        <v>3</v>
      </c>
      <c r="H89" s="1" t="s">
        <v>637</v>
      </c>
      <c r="I89" s="2">
        <v>45841</v>
      </c>
      <c r="J89" s="1" t="s">
        <v>709</v>
      </c>
      <c r="L89" s="13" t="s">
        <v>259</v>
      </c>
    </row>
    <row r="90" spans="1:12" ht="42.75" x14ac:dyDescent="0.2">
      <c r="A90" s="1" t="s">
        <v>0</v>
      </c>
      <c r="B90" s="1" t="s">
        <v>11</v>
      </c>
      <c r="C90" s="1" t="s">
        <v>12</v>
      </c>
      <c r="D90" s="16" t="s">
        <v>997</v>
      </c>
      <c r="E90" s="1" t="s">
        <v>3</v>
      </c>
      <c r="H90" s="1" t="s">
        <v>637</v>
      </c>
      <c r="I90" s="2">
        <v>45841</v>
      </c>
      <c r="J90" s="1" t="s">
        <v>674</v>
      </c>
      <c r="L90" s="13" t="s">
        <v>13</v>
      </c>
    </row>
    <row r="91" spans="1:12" ht="42.75" x14ac:dyDescent="0.2">
      <c r="A91" s="1" t="s">
        <v>708</v>
      </c>
      <c r="B91" s="1" t="s">
        <v>854</v>
      </c>
      <c r="C91" s="1" t="s">
        <v>855</v>
      </c>
      <c r="H91" s="1" t="s">
        <v>637</v>
      </c>
      <c r="I91" s="2">
        <v>45841</v>
      </c>
      <c r="J91" s="1" t="s">
        <v>675</v>
      </c>
      <c r="L91" s="13" t="s">
        <v>868</v>
      </c>
    </row>
    <row r="92" spans="1:12" x14ac:dyDescent="0.2">
      <c r="A92" s="1" t="s">
        <v>0</v>
      </c>
      <c r="B92" s="1" t="s">
        <v>571</v>
      </c>
      <c r="C92" s="1" t="s">
        <v>294</v>
      </c>
      <c r="D92" s="5">
        <v>60201</v>
      </c>
      <c r="E92" s="1">
        <f>3</f>
        <v>3</v>
      </c>
      <c r="H92" s="1" t="s">
        <v>637</v>
      </c>
      <c r="I92" s="2">
        <v>45841</v>
      </c>
      <c r="J92" s="1" t="s">
        <v>674</v>
      </c>
      <c r="L92" s="13" t="s">
        <v>270</v>
      </c>
    </row>
    <row r="93" spans="1:12" ht="44.1" customHeight="1" x14ac:dyDescent="0.2">
      <c r="A93" s="1" t="s">
        <v>708</v>
      </c>
      <c r="B93" s="1" t="s">
        <v>941</v>
      </c>
      <c r="C93" s="1" t="s">
        <v>206</v>
      </c>
      <c r="D93" s="5" t="s">
        <v>942</v>
      </c>
      <c r="H93" s="1" t="s">
        <v>637</v>
      </c>
      <c r="I93" s="2">
        <v>45841</v>
      </c>
      <c r="J93" s="1" t="s">
        <v>675</v>
      </c>
      <c r="L93" s="13" t="s">
        <v>947</v>
      </c>
    </row>
    <row r="94" spans="1:12" x14ac:dyDescent="0.2">
      <c r="A94" s="1" t="s">
        <v>0</v>
      </c>
      <c r="B94" s="1" t="s">
        <v>267</v>
      </c>
      <c r="C94" s="1" t="s">
        <v>268</v>
      </c>
      <c r="D94" s="5" t="s">
        <v>664</v>
      </c>
      <c r="E94" s="1" t="s">
        <v>3</v>
      </c>
      <c r="H94" s="1" t="s">
        <v>637</v>
      </c>
      <c r="I94" s="2">
        <f>VLOOKUP(H94,Klausurtage!$A$2:$B$15,2,FALSE)</f>
        <v>45841</v>
      </c>
      <c r="J94" s="1" t="s">
        <v>660</v>
      </c>
      <c r="L94" s="13" t="s">
        <v>269</v>
      </c>
    </row>
    <row r="95" spans="1:12" x14ac:dyDescent="0.2">
      <c r="A95" s="1" t="s">
        <v>0</v>
      </c>
      <c r="B95" s="1" t="s">
        <v>1051</v>
      </c>
      <c r="C95" s="1" t="s">
        <v>268</v>
      </c>
      <c r="D95" s="5" t="s">
        <v>3</v>
      </c>
      <c r="E95" s="1" t="s">
        <v>3</v>
      </c>
      <c r="H95" s="1" t="s">
        <v>637</v>
      </c>
      <c r="I95" s="2">
        <f>VLOOKUP(H95,Klausurtage!$A$2:$B$15,2,FALSE)</f>
        <v>45841</v>
      </c>
      <c r="J95" s="1" t="s">
        <v>660</v>
      </c>
      <c r="L95" s="13" t="s">
        <v>270</v>
      </c>
    </row>
    <row r="96" spans="1:12" x14ac:dyDescent="0.2">
      <c r="A96" s="1" t="s">
        <v>0</v>
      </c>
      <c r="B96" s="1" t="s">
        <v>1052</v>
      </c>
      <c r="C96" s="1" t="s">
        <v>268</v>
      </c>
      <c r="D96" s="5" t="s">
        <v>3</v>
      </c>
      <c r="E96" s="1" t="s">
        <v>3</v>
      </c>
      <c r="H96" s="1" t="s">
        <v>637</v>
      </c>
      <c r="I96" s="2">
        <f>VLOOKUP(H96,Klausurtage!$A$2:$B$15,2,FALSE)</f>
        <v>45841</v>
      </c>
      <c r="J96" s="1" t="s">
        <v>660</v>
      </c>
      <c r="L96" s="13" t="s">
        <v>269</v>
      </c>
    </row>
    <row r="97" spans="1:12" x14ac:dyDescent="0.2">
      <c r="A97" s="1" t="s">
        <v>0</v>
      </c>
      <c r="B97" s="1" t="s">
        <v>271</v>
      </c>
      <c r="C97" s="1" t="s">
        <v>272</v>
      </c>
      <c r="D97" s="5" t="s">
        <v>3</v>
      </c>
      <c r="E97" s="1" t="s">
        <v>3</v>
      </c>
      <c r="H97" s="1" t="s">
        <v>637</v>
      </c>
      <c r="I97" s="2">
        <f>VLOOKUP(H97,Klausurtage!$A$2:$B$15,2,FALSE)</f>
        <v>45841</v>
      </c>
      <c r="J97" s="1" t="s">
        <v>660</v>
      </c>
      <c r="L97" s="13" t="s">
        <v>273</v>
      </c>
    </row>
    <row r="98" spans="1:12" x14ac:dyDescent="0.2">
      <c r="A98" s="1" t="s">
        <v>0</v>
      </c>
      <c r="B98" s="1" t="s">
        <v>293</v>
      </c>
      <c r="C98" s="1" t="s">
        <v>294</v>
      </c>
      <c r="D98" s="5">
        <v>2302.1302000000001</v>
      </c>
      <c r="E98" s="1" t="s">
        <v>3</v>
      </c>
      <c r="H98" s="1" t="s">
        <v>637</v>
      </c>
      <c r="I98" s="2">
        <f>VLOOKUP(H98,Klausurtage!$A$2:$B$15,2,FALSE)</f>
        <v>45841</v>
      </c>
      <c r="J98" s="1" t="s">
        <v>658</v>
      </c>
      <c r="L98" s="13" t="s">
        <v>269</v>
      </c>
    </row>
    <row r="99" spans="1:12" x14ac:dyDescent="0.2">
      <c r="A99" s="1" t="s">
        <v>0</v>
      </c>
      <c r="B99" s="1" t="s">
        <v>1061</v>
      </c>
      <c r="C99" s="1" t="s">
        <v>294</v>
      </c>
      <c r="D99" s="5" t="s">
        <v>3</v>
      </c>
      <c r="E99" s="1" t="s">
        <v>3</v>
      </c>
      <c r="H99" s="1" t="s">
        <v>637</v>
      </c>
      <c r="I99" s="2">
        <f>VLOOKUP(H99,Klausurtage!$A$2:$B$15,2,FALSE)</f>
        <v>45841</v>
      </c>
      <c r="J99" s="1" t="s">
        <v>658</v>
      </c>
      <c r="L99" s="13" t="s">
        <v>80</v>
      </c>
    </row>
    <row r="100" spans="1:12" x14ac:dyDescent="0.2">
      <c r="A100" s="1" t="s">
        <v>0</v>
      </c>
      <c r="B100" s="1" t="s">
        <v>1062</v>
      </c>
      <c r="C100" s="1" t="s">
        <v>294</v>
      </c>
      <c r="D100" s="5" t="s">
        <v>3</v>
      </c>
      <c r="E100" s="1" t="s">
        <v>3</v>
      </c>
      <c r="H100" s="1" t="s">
        <v>637</v>
      </c>
      <c r="I100" s="2">
        <f>VLOOKUP(H100,Klausurtage!$A$2:$B$15,2,FALSE)</f>
        <v>45841</v>
      </c>
      <c r="J100" s="1" t="s">
        <v>658</v>
      </c>
      <c r="L100" s="13" t="s">
        <v>182</v>
      </c>
    </row>
    <row r="101" spans="1:12" x14ac:dyDescent="0.2">
      <c r="A101" s="1" t="s">
        <v>0</v>
      </c>
      <c r="B101" s="1" t="s">
        <v>190</v>
      </c>
      <c r="C101" s="1" t="s">
        <v>191</v>
      </c>
      <c r="D101" s="5">
        <v>3402.1401999999998</v>
      </c>
      <c r="E101" s="1" t="s">
        <v>3</v>
      </c>
      <c r="H101" s="1" t="s">
        <v>638</v>
      </c>
      <c r="I101" s="2">
        <f>VLOOKUP(H101,Klausurtage!$A$2:$B$15,2,FALSE)</f>
        <v>45842</v>
      </c>
      <c r="J101" s="1" t="s">
        <v>671</v>
      </c>
      <c r="L101" s="13" t="s">
        <v>192</v>
      </c>
    </row>
    <row r="102" spans="1:12" x14ac:dyDescent="0.2">
      <c r="A102" s="1" t="s">
        <v>0</v>
      </c>
      <c r="B102" s="1" t="s">
        <v>193</v>
      </c>
      <c r="C102" s="1" t="s">
        <v>191</v>
      </c>
      <c r="D102" s="5" t="s">
        <v>3</v>
      </c>
      <c r="E102" s="1" t="s">
        <v>3</v>
      </c>
      <c r="H102" s="1" t="s">
        <v>638</v>
      </c>
      <c r="I102" s="2">
        <f>VLOOKUP(H102,Klausurtage!$A$2:$B$15,2,FALSE)</f>
        <v>45842</v>
      </c>
      <c r="J102" s="1" t="s">
        <v>671</v>
      </c>
      <c r="L102" s="13" t="s">
        <v>192</v>
      </c>
    </row>
    <row r="103" spans="1:12" x14ac:dyDescent="0.2">
      <c r="A103" s="1" t="s">
        <v>0</v>
      </c>
      <c r="B103" s="1" t="s">
        <v>194</v>
      </c>
      <c r="C103" s="1" t="s">
        <v>191</v>
      </c>
      <c r="D103" s="5" t="s">
        <v>3</v>
      </c>
      <c r="E103" s="1" t="s">
        <v>3</v>
      </c>
      <c r="H103" s="1" t="s">
        <v>638</v>
      </c>
      <c r="I103" s="2">
        <f>VLOOKUP(H103,Klausurtage!$A$2:$B$15,2,FALSE)</f>
        <v>45842</v>
      </c>
      <c r="J103" s="1" t="s">
        <v>671</v>
      </c>
      <c r="L103" s="13" t="s">
        <v>195</v>
      </c>
    </row>
    <row r="104" spans="1:12" x14ac:dyDescent="0.2">
      <c r="A104" s="1" t="s">
        <v>0</v>
      </c>
      <c r="B104" s="1" t="s">
        <v>239</v>
      </c>
      <c r="C104" s="1" t="s">
        <v>240</v>
      </c>
      <c r="D104" s="5">
        <v>2104</v>
      </c>
      <c r="E104" s="1" t="s">
        <v>3</v>
      </c>
      <c r="H104" s="1" t="s">
        <v>638</v>
      </c>
      <c r="I104" s="2">
        <f>VLOOKUP(H104,Klausurtage!$A$2:$B$15,2,FALSE)</f>
        <v>45842</v>
      </c>
      <c r="J104" s="1" t="s">
        <v>660</v>
      </c>
      <c r="L104" s="13" t="s">
        <v>241</v>
      </c>
    </row>
    <row r="105" spans="1:12" x14ac:dyDescent="0.2">
      <c r="A105" s="1" t="s">
        <v>0</v>
      </c>
      <c r="B105" s="1" t="s">
        <v>1041</v>
      </c>
      <c r="C105" s="1" t="s">
        <v>240</v>
      </c>
      <c r="D105" s="5" t="s">
        <v>3</v>
      </c>
      <c r="E105" s="1" t="s">
        <v>3</v>
      </c>
      <c r="H105" s="1" t="s">
        <v>638</v>
      </c>
      <c r="I105" s="2">
        <f>VLOOKUP(H105,Klausurtage!$A$2:$B$15,2,FALSE)</f>
        <v>45842</v>
      </c>
      <c r="J105" s="1" t="s">
        <v>660</v>
      </c>
      <c r="L105" s="13" t="s">
        <v>242</v>
      </c>
    </row>
    <row r="106" spans="1:12" x14ac:dyDescent="0.2">
      <c r="A106" s="1" t="s">
        <v>0</v>
      </c>
      <c r="B106" s="1" t="s">
        <v>1042</v>
      </c>
      <c r="C106" s="1" t="s">
        <v>240</v>
      </c>
      <c r="D106" s="5" t="s">
        <v>3</v>
      </c>
      <c r="E106" s="1" t="s">
        <v>3</v>
      </c>
      <c r="H106" s="1" t="s">
        <v>638</v>
      </c>
      <c r="I106" s="2">
        <f>VLOOKUP(H106,Klausurtage!$A$2:$B$15,2,FALSE)</f>
        <v>45842</v>
      </c>
      <c r="J106" s="1" t="s">
        <v>660</v>
      </c>
      <c r="L106" s="13" t="s">
        <v>242</v>
      </c>
    </row>
    <row r="107" spans="1:12" x14ac:dyDescent="0.2">
      <c r="A107" s="1" t="s">
        <v>0</v>
      </c>
      <c r="B107" s="1" t="s">
        <v>243</v>
      </c>
      <c r="C107" s="1" t="s">
        <v>244</v>
      </c>
      <c r="D107" s="5" t="s">
        <v>3</v>
      </c>
      <c r="E107" s="1" t="s">
        <v>3</v>
      </c>
      <c r="H107" s="1" t="s">
        <v>638</v>
      </c>
      <c r="I107" s="2">
        <f>VLOOKUP(H107,Klausurtage!$A$2:$B$15,2,FALSE)</f>
        <v>45842</v>
      </c>
      <c r="J107" s="1" t="s">
        <v>660</v>
      </c>
      <c r="L107" s="13" t="s">
        <v>245</v>
      </c>
    </row>
    <row r="108" spans="1:12" x14ac:dyDescent="0.2">
      <c r="A108" s="1" t="s">
        <v>0</v>
      </c>
      <c r="B108" s="1" t="s">
        <v>330</v>
      </c>
      <c r="C108" s="1" t="s">
        <v>331</v>
      </c>
      <c r="D108" s="5" t="s">
        <v>3</v>
      </c>
      <c r="E108" s="1" t="s">
        <v>3</v>
      </c>
      <c r="H108" s="1" t="s">
        <v>638</v>
      </c>
      <c r="I108" s="2">
        <v>45842</v>
      </c>
      <c r="J108" s="1" t="s">
        <v>682</v>
      </c>
      <c r="L108" s="13" t="s">
        <v>332</v>
      </c>
    </row>
    <row r="109" spans="1:12" x14ac:dyDescent="0.2">
      <c r="A109" s="1" t="s">
        <v>0</v>
      </c>
      <c r="B109" s="1" t="s">
        <v>384</v>
      </c>
      <c r="C109" s="1" t="s">
        <v>191</v>
      </c>
      <c r="D109" s="5" t="s">
        <v>3</v>
      </c>
      <c r="E109" s="1" t="s">
        <v>3</v>
      </c>
      <c r="H109" s="1" t="s">
        <v>638</v>
      </c>
      <c r="I109" s="2">
        <v>45842</v>
      </c>
      <c r="J109" s="1" t="s">
        <v>665</v>
      </c>
      <c r="L109" s="13" t="s">
        <v>192</v>
      </c>
    </row>
    <row r="110" spans="1:12" x14ac:dyDescent="0.2">
      <c r="A110" s="1" t="s">
        <v>0</v>
      </c>
      <c r="B110" s="1" t="s">
        <v>431</v>
      </c>
      <c r="C110" s="1" t="s">
        <v>432</v>
      </c>
      <c r="D110" s="5">
        <v>1405</v>
      </c>
      <c r="E110" s="1" t="s">
        <v>3</v>
      </c>
      <c r="H110" s="1" t="s">
        <v>638</v>
      </c>
      <c r="I110" s="2">
        <v>45842</v>
      </c>
      <c r="J110" s="1" t="s">
        <v>674</v>
      </c>
      <c r="L110" s="13" t="s">
        <v>433</v>
      </c>
    </row>
    <row r="111" spans="1:12" x14ac:dyDescent="0.2">
      <c r="A111" s="1" t="s">
        <v>708</v>
      </c>
      <c r="B111" s="1" t="s">
        <v>699</v>
      </c>
      <c r="C111" s="1" t="s">
        <v>700</v>
      </c>
      <c r="D111" s="5">
        <v>1105</v>
      </c>
      <c r="H111" s="1" t="s">
        <v>638</v>
      </c>
      <c r="I111" s="2">
        <v>45842</v>
      </c>
      <c r="J111" s="1" t="s">
        <v>665</v>
      </c>
      <c r="L111" s="13" t="s">
        <v>712</v>
      </c>
    </row>
    <row r="112" spans="1:12" x14ac:dyDescent="0.2">
      <c r="A112" s="1" t="s">
        <v>708</v>
      </c>
      <c r="B112" s="1" t="s">
        <v>701</v>
      </c>
      <c r="C112" s="1" t="s">
        <v>700</v>
      </c>
      <c r="D112" s="5">
        <v>1105</v>
      </c>
      <c r="H112" s="1" t="s">
        <v>638</v>
      </c>
      <c r="I112" s="2">
        <v>45842</v>
      </c>
      <c r="J112" s="1" t="s">
        <v>665</v>
      </c>
      <c r="L112" s="13" t="s">
        <v>712</v>
      </c>
    </row>
    <row r="113" spans="1:12" x14ac:dyDescent="0.2">
      <c r="A113" s="1" t="s">
        <v>0</v>
      </c>
      <c r="B113" s="1" t="s">
        <v>477</v>
      </c>
      <c r="C113" s="1" t="s">
        <v>478</v>
      </c>
      <c r="D113" s="5">
        <v>1203</v>
      </c>
      <c r="E113" s="1" t="s">
        <v>3</v>
      </c>
      <c r="H113" s="1" t="s">
        <v>638</v>
      </c>
      <c r="I113" s="2">
        <v>45842</v>
      </c>
      <c r="J113" s="1" t="s">
        <v>671</v>
      </c>
      <c r="L113" s="13" t="s">
        <v>479</v>
      </c>
    </row>
    <row r="114" spans="1:12" x14ac:dyDescent="0.2">
      <c r="A114" s="1" t="s">
        <v>0</v>
      </c>
      <c r="B114" s="1" t="s">
        <v>480</v>
      </c>
      <c r="C114" s="1" t="s">
        <v>478</v>
      </c>
      <c r="D114" s="5" t="s">
        <v>3</v>
      </c>
      <c r="E114" s="1" t="s">
        <v>3</v>
      </c>
      <c r="H114" s="1" t="s">
        <v>638</v>
      </c>
      <c r="I114" s="2">
        <v>45842</v>
      </c>
      <c r="J114" s="1" t="s">
        <v>671</v>
      </c>
      <c r="L114" s="13" t="s">
        <v>481</v>
      </c>
    </row>
    <row r="115" spans="1:12" x14ac:dyDescent="0.2">
      <c r="A115" s="1" t="s">
        <v>0</v>
      </c>
      <c r="B115" s="1" t="s">
        <v>497</v>
      </c>
      <c r="C115" s="1" t="s">
        <v>498</v>
      </c>
      <c r="D115" s="5" t="s">
        <v>736</v>
      </c>
      <c r="E115" s="1" t="s">
        <v>3</v>
      </c>
      <c r="H115" s="1" t="s">
        <v>638</v>
      </c>
      <c r="I115" s="2">
        <v>45842</v>
      </c>
      <c r="J115" s="1" t="s">
        <v>660</v>
      </c>
      <c r="L115" s="13" t="s">
        <v>499</v>
      </c>
    </row>
    <row r="116" spans="1:12" x14ac:dyDescent="0.2">
      <c r="A116" s="1" t="s">
        <v>0</v>
      </c>
      <c r="B116" s="1" t="s">
        <v>500</v>
      </c>
      <c r="C116" s="1" t="s">
        <v>498</v>
      </c>
      <c r="D116" s="5" t="s">
        <v>3</v>
      </c>
      <c r="E116" s="1" t="s">
        <v>3</v>
      </c>
      <c r="H116" s="1" t="s">
        <v>638</v>
      </c>
      <c r="I116" s="2">
        <v>45842</v>
      </c>
      <c r="J116" s="1" t="s">
        <v>660</v>
      </c>
      <c r="L116" s="13" t="s">
        <v>499</v>
      </c>
    </row>
    <row r="117" spans="1:12" ht="28.5" x14ac:dyDescent="0.2">
      <c r="A117" s="1" t="s">
        <v>708</v>
      </c>
      <c r="B117" s="1" t="s">
        <v>746</v>
      </c>
      <c r="C117" s="1" t="s">
        <v>747</v>
      </c>
      <c r="H117" s="1" t="s">
        <v>638</v>
      </c>
      <c r="I117" s="2">
        <v>45842</v>
      </c>
      <c r="J117" s="1" t="s">
        <v>667</v>
      </c>
      <c r="L117" s="13" t="s">
        <v>752</v>
      </c>
    </row>
    <row r="118" spans="1:12" x14ac:dyDescent="0.2">
      <c r="A118" s="1" t="s">
        <v>708</v>
      </c>
      <c r="B118" s="1" t="s">
        <v>761</v>
      </c>
      <c r="C118" s="1" t="s">
        <v>762</v>
      </c>
      <c r="H118" s="1" t="s">
        <v>638</v>
      </c>
      <c r="I118" s="2">
        <v>45842</v>
      </c>
      <c r="J118" s="1" t="s">
        <v>665</v>
      </c>
      <c r="L118" s="13" t="s">
        <v>771</v>
      </c>
    </row>
    <row r="119" spans="1:12" x14ac:dyDescent="0.2">
      <c r="A119" s="1" t="s">
        <v>708</v>
      </c>
      <c r="B119" s="1" t="s">
        <v>776</v>
      </c>
      <c r="C119" s="1" t="s">
        <v>777</v>
      </c>
      <c r="H119" s="1" t="s">
        <v>638</v>
      </c>
      <c r="I119" s="2">
        <v>45842</v>
      </c>
      <c r="J119" s="1" t="s">
        <v>667</v>
      </c>
      <c r="L119" s="13" t="s">
        <v>59</v>
      </c>
    </row>
    <row r="120" spans="1:12" ht="28.5" x14ac:dyDescent="0.2">
      <c r="A120" s="1" t="s">
        <v>0</v>
      </c>
      <c r="B120" s="1" t="s">
        <v>69</v>
      </c>
      <c r="C120" s="1" t="s">
        <v>70</v>
      </c>
      <c r="D120" s="5" t="s">
        <v>3</v>
      </c>
      <c r="E120" s="1" t="s">
        <v>3</v>
      </c>
      <c r="H120" s="1" t="s">
        <v>638</v>
      </c>
      <c r="I120" s="2">
        <v>45842</v>
      </c>
      <c r="J120" s="1" t="s">
        <v>674</v>
      </c>
      <c r="L120" s="13" t="s">
        <v>71</v>
      </c>
    </row>
    <row r="121" spans="1:12" ht="28.5" x14ac:dyDescent="0.2">
      <c r="A121" s="1" t="s">
        <v>0</v>
      </c>
      <c r="B121" s="1" t="s">
        <v>519</v>
      </c>
      <c r="C121" s="1" t="s">
        <v>520</v>
      </c>
      <c r="D121" s="5">
        <v>60103</v>
      </c>
      <c r="H121" s="1" t="s">
        <v>638</v>
      </c>
      <c r="I121" s="2">
        <v>45842</v>
      </c>
      <c r="J121" s="1" t="s">
        <v>674</v>
      </c>
      <c r="K121" s="1" t="s">
        <v>3</v>
      </c>
      <c r="L121" s="13" t="s">
        <v>521</v>
      </c>
    </row>
    <row r="122" spans="1:12" x14ac:dyDescent="0.2">
      <c r="A122" s="1" t="s">
        <v>708</v>
      </c>
      <c r="B122" s="1" t="s">
        <v>949</v>
      </c>
      <c r="C122" s="1" t="s">
        <v>950</v>
      </c>
      <c r="D122" s="5">
        <v>52102</v>
      </c>
      <c r="H122" s="1" t="s">
        <v>638</v>
      </c>
      <c r="I122" s="2">
        <v>45842</v>
      </c>
      <c r="J122" s="1" t="s">
        <v>965</v>
      </c>
      <c r="L122" s="13" t="s">
        <v>967</v>
      </c>
    </row>
    <row r="123" spans="1:12" x14ac:dyDescent="0.2">
      <c r="A123" s="1">
        <v>20251</v>
      </c>
      <c r="B123" s="1" t="s">
        <v>949</v>
      </c>
      <c r="C123" s="1" t="s">
        <v>950</v>
      </c>
      <c r="D123" s="5">
        <v>52102</v>
      </c>
      <c r="H123" s="1" t="s">
        <v>638</v>
      </c>
      <c r="I123" s="2">
        <v>45842</v>
      </c>
      <c r="J123" s="1" t="s">
        <v>965</v>
      </c>
      <c r="L123" s="13" t="s">
        <v>967</v>
      </c>
    </row>
    <row r="124" spans="1:12" x14ac:dyDescent="0.2">
      <c r="A124" s="1" t="s">
        <v>708</v>
      </c>
      <c r="B124" s="1" t="s">
        <v>951</v>
      </c>
      <c r="C124" s="1" t="s">
        <v>950</v>
      </c>
      <c r="D124" s="5">
        <v>52102</v>
      </c>
      <c r="H124" s="1" t="s">
        <v>638</v>
      </c>
      <c r="I124" s="2">
        <v>45842</v>
      </c>
      <c r="J124" s="1" t="s">
        <v>965</v>
      </c>
      <c r="L124" s="13" t="s">
        <v>967</v>
      </c>
    </row>
    <row r="125" spans="1:12" x14ac:dyDescent="0.2">
      <c r="A125" s="1">
        <v>20251</v>
      </c>
      <c r="B125" s="1" t="s">
        <v>951</v>
      </c>
      <c r="C125" s="1" t="s">
        <v>950</v>
      </c>
      <c r="D125" s="5">
        <v>52102</v>
      </c>
      <c r="H125" s="1" t="s">
        <v>638</v>
      </c>
      <c r="I125" s="2">
        <v>45842</v>
      </c>
      <c r="J125" s="1" t="s">
        <v>965</v>
      </c>
      <c r="L125" s="13" t="s">
        <v>967</v>
      </c>
    </row>
    <row r="126" spans="1:12" x14ac:dyDescent="0.2">
      <c r="A126" s="1" t="s">
        <v>0</v>
      </c>
      <c r="B126" s="1" t="s">
        <v>572</v>
      </c>
      <c r="C126" s="1" t="s">
        <v>573</v>
      </c>
      <c r="D126" s="5" t="s">
        <v>926</v>
      </c>
      <c r="E126" s="1">
        <f>1</f>
        <v>1</v>
      </c>
      <c r="H126" s="1" t="s">
        <v>638</v>
      </c>
      <c r="I126" s="2">
        <v>45842</v>
      </c>
      <c r="J126" s="1" t="s">
        <v>674</v>
      </c>
      <c r="L126" s="13" t="s">
        <v>574</v>
      </c>
    </row>
    <row r="127" spans="1:12" x14ac:dyDescent="0.2">
      <c r="A127" s="1" t="s">
        <v>0</v>
      </c>
      <c r="B127" s="1" t="s">
        <v>608</v>
      </c>
      <c r="C127" s="1" t="s">
        <v>609</v>
      </c>
      <c r="D127" s="5" t="s">
        <v>3</v>
      </c>
      <c r="E127" s="1" t="s">
        <v>3</v>
      </c>
      <c r="H127" s="7" t="s">
        <v>638</v>
      </c>
      <c r="I127" s="9">
        <f>VLOOKUP(H127,Klausurtage!$A$2:$B$15,2,FALSE)</f>
        <v>45842</v>
      </c>
      <c r="J127" s="7" t="s">
        <v>658</v>
      </c>
      <c r="L127" s="13" t="s">
        <v>62</v>
      </c>
    </row>
    <row r="128" spans="1:12" x14ac:dyDescent="0.2">
      <c r="A128" s="1" t="s">
        <v>0</v>
      </c>
      <c r="B128" s="1" t="s">
        <v>301</v>
      </c>
      <c r="C128" s="1" t="s">
        <v>302</v>
      </c>
      <c r="D128" s="5" t="s">
        <v>670</v>
      </c>
      <c r="E128" s="1" t="s">
        <v>3</v>
      </c>
      <c r="H128" s="1" t="s">
        <v>638</v>
      </c>
      <c r="I128" s="2">
        <f>VLOOKUP(H128,Klausurtage!$A$2:$B$15,2,FALSE)</f>
        <v>45842</v>
      </c>
      <c r="J128" s="1" t="s">
        <v>658</v>
      </c>
      <c r="L128" s="13" t="s">
        <v>105</v>
      </c>
    </row>
    <row r="129" spans="1:12" x14ac:dyDescent="0.2">
      <c r="A129" s="1" t="s">
        <v>0</v>
      </c>
      <c r="B129" s="1" t="s">
        <v>1067</v>
      </c>
      <c r="C129" s="1" t="s">
        <v>302</v>
      </c>
      <c r="D129" s="5" t="s">
        <v>3</v>
      </c>
      <c r="E129" s="1" t="s">
        <v>3</v>
      </c>
      <c r="H129" s="1" t="s">
        <v>638</v>
      </c>
      <c r="I129" s="2">
        <f>VLOOKUP(H129,Klausurtage!$A$2:$B$15,2,FALSE)</f>
        <v>45842</v>
      </c>
      <c r="J129" s="1" t="s">
        <v>658</v>
      </c>
      <c r="L129" s="13" t="s">
        <v>303</v>
      </c>
    </row>
    <row r="130" spans="1:12" x14ac:dyDescent="0.2">
      <c r="A130" s="1" t="s">
        <v>0</v>
      </c>
      <c r="B130" s="1" t="s">
        <v>1068</v>
      </c>
      <c r="C130" s="1" t="s">
        <v>302</v>
      </c>
      <c r="D130" s="5" t="s">
        <v>3</v>
      </c>
      <c r="E130" s="1" t="s">
        <v>3</v>
      </c>
      <c r="H130" s="1" t="s">
        <v>638</v>
      </c>
      <c r="I130" s="2">
        <f>VLOOKUP(H130,Klausurtage!$A$2:$B$15,2,FALSE)</f>
        <v>45842</v>
      </c>
      <c r="J130" s="1" t="s">
        <v>658</v>
      </c>
      <c r="L130" s="13" t="s">
        <v>304</v>
      </c>
    </row>
    <row r="131" spans="1:12" x14ac:dyDescent="0.2">
      <c r="A131" s="1" t="s">
        <v>0</v>
      </c>
      <c r="B131" s="1" t="s">
        <v>379</v>
      </c>
      <c r="C131" s="1" t="s">
        <v>380</v>
      </c>
      <c r="D131" s="5" t="s">
        <v>3</v>
      </c>
      <c r="E131" s="1" t="s">
        <v>3</v>
      </c>
      <c r="H131" s="1" t="s">
        <v>639</v>
      </c>
      <c r="I131" s="2">
        <v>45843</v>
      </c>
      <c r="J131" s="1" t="s">
        <v>682</v>
      </c>
      <c r="L131" s="13" t="s">
        <v>381</v>
      </c>
    </row>
    <row r="132" spans="1:12" ht="28.5" x14ac:dyDescent="0.2">
      <c r="A132" s="1" t="s">
        <v>0</v>
      </c>
      <c r="B132" s="1" t="s">
        <v>428</v>
      </c>
      <c r="C132" s="1" t="s">
        <v>429</v>
      </c>
      <c r="D132" s="5">
        <v>1703</v>
      </c>
      <c r="E132" s="1" t="s">
        <v>3</v>
      </c>
      <c r="H132" s="1" t="s">
        <v>639</v>
      </c>
      <c r="I132" s="2">
        <v>45843</v>
      </c>
      <c r="J132" s="1" t="s">
        <v>685</v>
      </c>
      <c r="L132" s="13" t="s">
        <v>430</v>
      </c>
    </row>
    <row r="133" spans="1:12" ht="28.5" x14ac:dyDescent="0.2">
      <c r="A133" s="1" t="s">
        <v>0</v>
      </c>
      <c r="B133" s="1" t="s">
        <v>456</v>
      </c>
      <c r="C133" s="1" t="s">
        <v>282</v>
      </c>
      <c r="D133" s="5" t="s">
        <v>3</v>
      </c>
      <c r="H133" s="1" t="s">
        <v>639</v>
      </c>
      <c r="I133" s="2">
        <v>45843</v>
      </c>
      <c r="J133" s="1" t="s">
        <v>851</v>
      </c>
      <c r="L133" s="13" t="s">
        <v>867</v>
      </c>
    </row>
    <row r="134" spans="1:12" x14ac:dyDescent="0.2">
      <c r="A134" s="1" t="s">
        <v>0</v>
      </c>
      <c r="B134" s="1" t="s">
        <v>211</v>
      </c>
      <c r="C134" s="1" t="s">
        <v>212</v>
      </c>
      <c r="D134" s="5">
        <v>3551.1550999999999</v>
      </c>
      <c r="E134" s="1" t="s">
        <v>3</v>
      </c>
      <c r="H134" s="1" t="s">
        <v>640</v>
      </c>
      <c r="I134" s="2">
        <f>VLOOKUP(H134,Klausurtage!$A$2:$B$15,2,FALSE)</f>
        <v>45845</v>
      </c>
      <c r="J134" s="1" t="s">
        <v>658</v>
      </c>
      <c r="L134" s="13" t="s">
        <v>213</v>
      </c>
    </row>
    <row r="135" spans="1:12" x14ac:dyDescent="0.2">
      <c r="A135" s="1" t="s">
        <v>0</v>
      </c>
      <c r="B135" s="1" t="s">
        <v>214</v>
      </c>
      <c r="C135" s="1" t="s">
        <v>212</v>
      </c>
      <c r="D135" s="5" t="s">
        <v>3</v>
      </c>
      <c r="E135" s="1" t="s">
        <v>3</v>
      </c>
      <c r="H135" s="1" t="s">
        <v>640</v>
      </c>
      <c r="I135" s="2">
        <f>VLOOKUP(H135,Klausurtage!$A$2:$B$15,2,FALSE)</f>
        <v>45845</v>
      </c>
      <c r="J135" s="1" t="s">
        <v>658</v>
      </c>
      <c r="L135" s="13" t="s">
        <v>213</v>
      </c>
    </row>
    <row r="136" spans="1:12" x14ac:dyDescent="0.2">
      <c r="A136" s="1" t="s">
        <v>0</v>
      </c>
      <c r="B136" s="1" t="s">
        <v>215</v>
      </c>
      <c r="C136" s="1" t="s">
        <v>212</v>
      </c>
      <c r="D136" s="5" t="s">
        <v>3</v>
      </c>
      <c r="E136" s="1" t="s">
        <v>3</v>
      </c>
      <c r="H136" s="1" t="s">
        <v>640</v>
      </c>
      <c r="I136" s="2">
        <f>VLOOKUP(H136,Klausurtage!$A$2:$B$15,2,FALSE)</f>
        <v>45845</v>
      </c>
      <c r="J136" s="1" t="s">
        <v>658</v>
      </c>
      <c r="L136" s="13" t="s">
        <v>213</v>
      </c>
    </row>
    <row r="137" spans="1:12" x14ac:dyDescent="0.2">
      <c r="A137" s="1" t="s">
        <v>0</v>
      </c>
      <c r="B137" s="1" t="s">
        <v>225</v>
      </c>
      <c r="C137" s="1" t="s">
        <v>226</v>
      </c>
      <c r="D137" s="5" t="s">
        <v>659</v>
      </c>
      <c r="E137" s="1" t="s">
        <v>3</v>
      </c>
      <c r="H137" s="1" t="s">
        <v>640</v>
      </c>
      <c r="I137" s="2">
        <f>VLOOKUP(H137,Klausurtage!$A$2:$B$15,2,FALSE)</f>
        <v>45845</v>
      </c>
      <c r="J137" s="1" t="s">
        <v>660</v>
      </c>
      <c r="L137" s="13" t="s">
        <v>227</v>
      </c>
    </row>
    <row r="138" spans="1:12" x14ac:dyDescent="0.2">
      <c r="A138" s="1" t="s">
        <v>0</v>
      </c>
      <c r="B138" s="1" t="s">
        <v>1037</v>
      </c>
      <c r="C138" s="1" t="s">
        <v>226</v>
      </c>
      <c r="D138" s="5" t="s">
        <v>3</v>
      </c>
      <c r="E138" s="1" t="s">
        <v>3</v>
      </c>
      <c r="H138" s="1" t="s">
        <v>640</v>
      </c>
      <c r="I138" s="2">
        <f>VLOOKUP(H138,Klausurtage!$A$2:$B$15,2,FALSE)</f>
        <v>45845</v>
      </c>
      <c r="J138" s="1" t="s">
        <v>660</v>
      </c>
      <c r="L138" s="13" t="s">
        <v>228</v>
      </c>
    </row>
    <row r="139" spans="1:12" x14ac:dyDescent="0.2">
      <c r="A139" s="1" t="s">
        <v>0</v>
      </c>
      <c r="B139" s="1" t="s">
        <v>1038</v>
      </c>
      <c r="C139" s="1" t="s">
        <v>226</v>
      </c>
      <c r="D139" s="5" t="s">
        <v>3</v>
      </c>
      <c r="E139" s="1" t="s">
        <v>3</v>
      </c>
      <c r="H139" s="1" t="s">
        <v>640</v>
      </c>
      <c r="I139" s="2">
        <f>VLOOKUP(H139,Klausurtage!$A$2:$B$15,2,FALSE)</f>
        <v>45845</v>
      </c>
      <c r="J139" s="1" t="s">
        <v>660</v>
      </c>
      <c r="L139" s="13" t="s">
        <v>229</v>
      </c>
    </row>
    <row r="140" spans="1:12" x14ac:dyDescent="0.2">
      <c r="A140" s="1" t="s">
        <v>0</v>
      </c>
      <c r="B140" s="1" t="s">
        <v>230</v>
      </c>
      <c r="C140" s="1" t="s">
        <v>231</v>
      </c>
      <c r="D140" s="5" t="s">
        <v>3</v>
      </c>
      <c r="E140" s="1" t="s">
        <v>3</v>
      </c>
      <c r="H140" s="1" t="s">
        <v>640</v>
      </c>
      <c r="I140" s="2">
        <f>VLOOKUP(H140,Klausurtage!$A$2:$B$15,2,FALSE)</f>
        <v>45845</v>
      </c>
      <c r="J140" s="1" t="s">
        <v>660</v>
      </c>
      <c r="L140" s="13" t="s">
        <v>232</v>
      </c>
    </row>
    <row r="141" spans="1:12" x14ac:dyDescent="0.2">
      <c r="A141" s="1" t="s">
        <v>0</v>
      </c>
      <c r="B141" s="1" t="s">
        <v>324</v>
      </c>
      <c r="C141" s="1" t="s">
        <v>325</v>
      </c>
      <c r="D141" s="5" t="s">
        <v>3</v>
      </c>
      <c r="E141" s="1" t="s">
        <v>3</v>
      </c>
      <c r="H141" s="1" t="s">
        <v>640</v>
      </c>
      <c r="I141" s="2">
        <v>45845</v>
      </c>
      <c r="J141" s="1" t="s">
        <v>675</v>
      </c>
      <c r="L141" s="13" t="s">
        <v>320</v>
      </c>
    </row>
    <row r="142" spans="1:12" x14ac:dyDescent="0.2">
      <c r="A142" s="1" t="s">
        <v>0</v>
      </c>
      <c r="B142" s="1" t="s">
        <v>326</v>
      </c>
      <c r="C142" s="1" t="s">
        <v>327</v>
      </c>
      <c r="D142" s="5" t="s">
        <v>3</v>
      </c>
      <c r="E142" s="1" t="s">
        <v>3</v>
      </c>
      <c r="H142" s="1" t="s">
        <v>640</v>
      </c>
      <c r="I142" s="2">
        <v>45845</v>
      </c>
      <c r="J142" s="1" t="s">
        <v>675</v>
      </c>
      <c r="L142" s="13" t="s">
        <v>328</v>
      </c>
    </row>
    <row r="143" spans="1:12" x14ac:dyDescent="0.2">
      <c r="A143" s="1" t="s">
        <v>0</v>
      </c>
      <c r="B143" s="1" t="s">
        <v>374</v>
      </c>
      <c r="C143" s="1" t="s">
        <v>375</v>
      </c>
      <c r="D143" s="5">
        <v>1301</v>
      </c>
      <c r="E143" s="1" t="s">
        <v>3</v>
      </c>
      <c r="H143" s="1" t="s">
        <v>640</v>
      </c>
      <c r="I143" s="2">
        <v>45845</v>
      </c>
      <c r="J143" s="1" t="s">
        <v>684</v>
      </c>
      <c r="L143" s="13" t="s">
        <v>376</v>
      </c>
    </row>
    <row r="144" spans="1:12" x14ac:dyDescent="0.2">
      <c r="A144" s="1" t="s">
        <v>0</v>
      </c>
      <c r="B144" s="1" t="s">
        <v>434</v>
      </c>
      <c r="C144" s="1" t="s">
        <v>316</v>
      </c>
      <c r="D144" s="5">
        <v>1605</v>
      </c>
      <c r="E144" s="1" t="s">
        <v>3</v>
      </c>
      <c r="H144" s="1" t="s">
        <v>640</v>
      </c>
      <c r="I144" s="2">
        <v>45845</v>
      </c>
      <c r="J144" s="1" t="s">
        <v>660</v>
      </c>
      <c r="L144" s="13" t="s">
        <v>307</v>
      </c>
    </row>
    <row r="145" spans="1:12" x14ac:dyDescent="0.2">
      <c r="A145" s="1" t="s">
        <v>0</v>
      </c>
      <c r="B145" s="1" t="s">
        <v>466</v>
      </c>
      <c r="C145" s="1" t="s">
        <v>467</v>
      </c>
      <c r="D145" s="5" t="s">
        <v>3</v>
      </c>
      <c r="E145" s="1" t="s">
        <v>3</v>
      </c>
      <c r="H145" s="1" t="s">
        <v>640</v>
      </c>
      <c r="I145" s="2">
        <v>45845</v>
      </c>
      <c r="J145" s="1" t="s">
        <v>671</v>
      </c>
      <c r="L145" s="13" t="s">
        <v>44</v>
      </c>
    </row>
    <row r="146" spans="1:12" x14ac:dyDescent="0.2">
      <c r="A146" s="1" t="s">
        <v>0</v>
      </c>
      <c r="B146" s="1" t="s">
        <v>470</v>
      </c>
      <c r="C146" s="1" t="s">
        <v>467</v>
      </c>
      <c r="D146" s="5">
        <v>1201</v>
      </c>
      <c r="E146" s="1" t="s">
        <v>3</v>
      </c>
      <c r="H146" s="1" t="s">
        <v>640</v>
      </c>
      <c r="I146" s="2">
        <v>45845</v>
      </c>
      <c r="J146" s="1" t="s">
        <v>671</v>
      </c>
      <c r="L146" s="13" t="s">
        <v>44</v>
      </c>
    </row>
    <row r="147" spans="1:12" x14ac:dyDescent="0.2">
      <c r="A147" s="1" t="s">
        <v>0</v>
      </c>
      <c r="B147" s="1" t="s">
        <v>471</v>
      </c>
      <c r="C147" s="1" t="s">
        <v>467</v>
      </c>
      <c r="D147" s="5" t="s">
        <v>3</v>
      </c>
      <c r="E147" s="1" t="s">
        <v>3</v>
      </c>
      <c r="H147" s="1" t="s">
        <v>640</v>
      </c>
      <c r="I147" s="2">
        <v>45845</v>
      </c>
      <c r="J147" s="1" t="s">
        <v>671</v>
      </c>
      <c r="L147" s="13" t="s">
        <v>472</v>
      </c>
    </row>
    <row r="148" spans="1:12" x14ac:dyDescent="0.2">
      <c r="A148" s="1" t="s">
        <v>0</v>
      </c>
      <c r="B148" s="1" t="s">
        <v>50</v>
      </c>
      <c r="C148" s="1" t="s">
        <v>51</v>
      </c>
      <c r="D148" s="5" t="s">
        <v>3</v>
      </c>
      <c r="E148" s="1" t="s">
        <v>3</v>
      </c>
      <c r="H148" s="1" t="s">
        <v>640</v>
      </c>
      <c r="I148" s="2">
        <v>45845</v>
      </c>
      <c r="J148" s="1" t="s">
        <v>674</v>
      </c>
      <c r="L148" s="13" t="s">
        <v>52</v>
      </c>
    </row>
    <row r="149" spans="1:12" x14ac:dyDescent="0.2">
      <c r="A149" s="1" t="s">
        <v>0</v>
      </c>
      <c r="B149" s="1" t="s">
        <v>535</v>
      </c>
      <c r="C149" s="1" t="s">
        <v>206</v>
      </c>
      <c r="D149" s="5">
        <v>60251</v>
      </c>
      <c r="H149" s="1" t="s">
        <v>640</v>
      </c>
      <c r="I149" s="2">
        <v>45845</v>
      </c>
      <c r="J149" s="1" t="s">
        <v>671</v>
      </c>
      <c r="K149" s="1" t="s">
        <v>3</v>
      </c>
      <c r="L149" s="13" t="s">
        <v>213</v>
      </c>
    </row>
    <row r="150" spans="1:12" x14ac:dyDescent="0.2">
      <c r="A150" s="1" t="s">
        <v>708</v>
      </c>
      <c r="B150" s="1" t="s">
        <v>958</v>
      </c>
      <c r="C150" s="1" t="s">
        <v>959</v>
      </c>
      <c r="D150" s="5" t="s">
        <v>3</v>
      </c>
      <c r="H150" s="1" t="s">
        <v>640</v>
      </c>
      <c r="I150" s="2">
        <v>45845</v>
      </c>
      <c r="J150" s="1" t="s">
        <v>682</v>
      </c>
      <c r="L150" s="13" t="s">
        <v>968</v>
      </c>
    </row>
    <row r="151" spans="1:12" x14ac:dyDescent="0.2">
      <c r="A151" s="1" t="s">
        <v>708</v>
      </c>
      <c r="B151" s="1" t="s">
        <v>910</v>
      </c>
      <c r="C151" s="1" t="s">
        <v>268</v>
      </c>
      <c r="D151" s="5">
        <v>60103</v>
      </c>
      <c r="H151" s="1" t="s">
        <v>640</v>
      </c>
      <c r="I151" s="2">
        <v>45845</v>
      </c>
      <c r="J151" s="1" t="s">
        <v>674</v>
      </c>
      <c r="L151" s="13" t="s">
        <v>55</v>
      </c>
    </row>
    <row r="152" spans="1:12" x14ac:dyDescent="0.2">
      <c r="A152" s="1" t="s">
        <v>0</v>
      </c>
      <c r="B152" s="1" t="s">
        <v>295</v>
      </c>
      <c r="C152" s="1" t="s">
        <v>296</v>
      </c>
      <c r="D152" s="5">
        <v>2303.1201000000001</v>
      </c>
      <c r="E152" s="1" t="s">
        <v>3</v>
      </c>
      <c r="H152" s="1" t="s">
        <v>640</v>
      </c>
      <c r="I152" s="2">
        <f>VLOOKUP(H152,Klausurtage!$A$2:$B$15,2,FALSE)</f>
        <v>45845</v>
      </c>
      <c r="J152" s="1" t="s">
        <v>667</v>
      </c>
      <c r="L152" s="13" t="s">
        <v>108</v>
      </c>
    </row>
    <row r="153" spans="1:12" x14ac:dyDescent="0.2">
      <c r="A153" s="1" t="s">
        <v>0</v>
      </c>
      <c r="B153" s="1" t="s">
        <v>1063</v>
      </c>
      <c r="C153" s="1" t="s">
        <v>296</v>
      </c>
      <c r="D153" s="5" t="s">
        <v>3</v>
      </c>
      <c r="E153" s="1" t="s">
        <v>3</v>
      </c>
      <c r="H153" s="1" t="s">
        <v>640</v>
      </c>
      <c r="I153" s="2">
        <f>VLOOKUP(H153,Klausurtage!$A$2:$B$15,2,FALSE)</f>
        <v>45845</v>
      </c>
      <c r="J153" s="1" t="s">
        <v>667</v>
      </c>
      <c r="L153" s="13" t="s">
        <v>108</v>
      </c>
    </row>
    <row r="154" spans="1:12" x14ac:dyDescent="0.2">
      <c r="A154" s="1" t="s">
        <v>0</v>
      </c>
      <c r="B154" s="1" t="s">
        <v>1064</v>
      </c>
      <c r="C154" s="1" t="s">
        <v>296</v>
      </c>
      <c r="D154" s="5" t="s">
        <v>3</v>
      </c>
      <c r="E154" s="1" t="s">
        <v>3</v>
      </c>
      <c r="H154" s="1" t="s">
        <v>640</v>
      </c>
      <c r="I154" s="2">
        <f>VLOOKUP(H154,Klausurtage!$A$2:$B$15,2,FALSE)</f>
        <v>45845</v>
      </c>
      <c r="J154" s="1" t="s">
        <v>667</v>
      </c>
      <c r="L154" s="13" t="s">
        <v>297</v>
      </c>
    </row>
    <row r="155" spans="1:12" x14ac:dyDescent="0.2">
      <c r="A155" s="1" t="s">
        <v>0</v>
      </c>
      <c r="B155" s="1" t="s">
        <v>205</v>
      </c>
      <c r="C155" s="1" t="s">
        <v>206</v>
      </c>
      <c r="D155" s="5">
        <v>3453</v>
      </c>
      <c r="E155" s="1" t="s">
        <v>3</v>
      </c>
      <c r="H155" s="1" t="s">
        <v>641</v>
      </c>
      <c r="I155" s="2">
        <f>VLOOKUP(H155,Klausurtage!$A$2:$B$15,2,FALSE)</f>
        <v>45846</v>
      </c>
      <c r="J155" s="1" t="s">
        <v>658</v>
      </c>
      <c r="L155" s="13" t="s">
        <v>207</v>
      </c>
    </row>
    <row r="156" spans="1:12" x14ac:dyDescent="0.2">
      <c r="A156" s="1" t="s">
        <v>0</v>
      </c>
      <c r="B156" s="1" t="s">
        <v>208</v>
      </c>
      <c r="C156" s="1" t="s">
        <v>206</v>
      </c>
      <c r="D156" s="5" t="s">
        <v>3</v>
      </c>
      <c r="E156" s="1" t="s">
        <v>3</v>
      </c>
      <c r="H156" s="1" t="s">
        <v>641</v>
      </c>
      <c r="I156" s="2">
        <f>VLOOKUP(H156,Klausurtage!$A$2:$B$15,2,FALSE)</f>
        <v>45846</v>
      </c>
      <c r="J156" s="1" t="s">
        <v>658</v>
      </c>
      <c r="L156" s="13" t="s">
        <v>207</v>
      </c>
    </row>
    <row r="157" spans="1:12" x14ac:dyDescent="0.2">
      <c r="A157" s="1" t="s">
        <v>0</v>
      </c>
      <c r="B157" s="1" t="s">
        <v>209</v>
      </c>
      <c r="C157" s="1" t="s">
        <v>206</v>
      </c>
      <c r="D157" s="5" t="s">
        <v>3</v>
      </c>
      <c r="E157" s="1" t="s">
        <v>3</v>
      </c>
      <c r="H157" s="1" t="s">
        <v>641</v>
      </c>
      <c r="I157" s="2">
        <f>VLOOKUP(H157,Klausurtage!$A$2:$B$15,2,FALSE)</f>
        <v>45846</v>
      </c>
      <c r="J157" s="1" t="s">
        <v>658</v>
      </c>
      <c r="L157" s="13" t="s">
        <v>210</v>
      </c>
    </row>
    <row r="158" spans="1:12" x14ac:dyDescent="0.2">
      <c r="A158" s="1" t="s">
        <v>0</v>
      </c>
      <c r="B158" s="1" t="s">
        <v>370</v>
      </c>
      <c r="C158" s="1" t="s">
        <v>294</v>
      </c>
      <c r="D158" s="5" t="s">
        <v>3</v>
      </c>
      <c r="E158" s="1" t="s">
        <v>3</v>
      </c>
      <c r="H158" s="1" t="s">
        <v>641</v>
      </c>
      <c r="I158" s="2">
        <v>45846</v>
      </c>
      <c r="J158" s="1" t="s">
        <v>660</v>
      </c>
      <c r="L158" s="13" t="s">
        <v>371</v>
      </c>
    </row>
    <row r="159" spans="1:12" x14ac:dyDescent="0.2">
      <c r="A159" s="1" t="s">
        <v>0</v>
      </c>
      <c r="B159" s="1" t="s">
        <v>372</v>
      </c>
      <c r="C159" s="1" t="s">
        <v>294</v>
      </c>
      <c r="D159" s="5" t="s">
        <v>3</v>
      </c>
      <c r="E159" s="1" t="s">
        <v>3</v>
      </c>
      <c r="H159" s="1" t="s">
        <v>641</v>
      </c>
      <c r="I159" s="2">
        <v>45846</v>
      </c>
      <c r="J159" s="1" t="s">
        <v>660</v>
      </c>
      <c r="L159" s="13" t="s">
        <v>373</v>
      </c>
    </row>
    <row r="160" spans="1:12" x14ac:dyDescent="0.2">
      <c r="A160" s="1" t="s">
        <v>0</v>
      </c>
      <c r="B160" s="1" t="s">
        <v>402</v>
      </c>
      <c r="C160" s="1" t="s">
        <v>206</v>
      </c>
      <c r="D160" s="5">
        <v>1606</v>
      </c>
      <c r="E160" s="1" t="s">
        <v>3</v>
      </c>
      <c r="H160" s="1" t="s">
        <v>641</v>
      </c>
      <c r="I160" s="2">
        <v>45846</v>
      </c>
      <c r="J160" s="1" t="s">
        <v>658</v>
      </c>
      <c r="L160" s="13" t="s">
        <v>403</v>
      </c>
    </row>
    <row r="161" spans="1:12" x14ac:dyDescent="0.2">
      <c r="A161" s="1" t="s">
        <v>708</v>
      </c>
      <c r="B161" s="1" t="s">
        <v>706</v>
      </c>
      <c r="C161" s="1" t="s">
        <v>308</v>
      </c>
      <c r="D161" s="5">
        <v>1106</v>
      </c>
      <c r="H161" s="1" t="s">
        <v>641</v>
      </c>
      <c r="I161" s="2">
        <v>45846</v>
      </c>
      <c r="J161" s="1" t="s">
        <v>660</v>
      </c>
      <c r="L161" s="13" t="s">
        <v>74</v>
      </c>
    </row>
    <row r="162" spans="1:12" x14ac:dyDescent="0.2">
      <c r="A162" s="1" t="s">
        <v>708</v>
      </c>
      <c r="B162" s="1" t="s">
        <v>707</v>
      </c>
      <c r="C162" s="1" t="s">
        <v>308</v>
      </c>
      <c r="D162" s="5">
        <v>1106</v>
      </c>
      <c r="H162" s="1" t="s">
        <v>641</v>
      </c>
      <c r="I162" s="2">
        <v>45846</v>
      </c>
      <c r="J162" s="1" t="s">
        <v>660</v>
      </c>
      <c r="L162" s="13" t="s">
        <v>259</v>
      </c>
    </row>
    <row r="163" spans="1:12" x14ac:dyDescent="0.2">
      <c r="A163" s="1" t="s">
        <v>708</v>
      </c>
      <c r="B163" s="1" t="s">
        <v>716</v>
      </c>
      <c r="C163" s="1" t="s">
        <v>717</v>
      </c>
      <c r="D163" s="5">
        <v>1303</v>
      </c>
      <c r="H163" s="1" t="s">
        <v>641</v>
      </c>
      <c r="I163" s="2">
        <v>45846</v>
      </c>
      <c r="J163" s="1" t="s">
        <v>660</v>
      </c>
      <c r="L163" s="13" t="s">
        <v>479</v>
      </c>
    </row>
    <row r="164" spans="1:12" x14ac:dyDescent="0.2">
      <c r="A164" s="1" t="s">
        <v>708</v>
      </c>
      <c r="B164" s="1" t="s">
        <v>740</v>
      </c>
      <c r="C164" s="1" t="s">
        <v>741</v>
      </c>
      <c r="H164" s="1" t="s">
        <v>641</v>
      </c>
      <c r="I164" s="2">
        <v>45846</v>
      </c>
      <c r="J164" s="1" t="s">
        <v>709</v>
      </c>
      <c r="L164" s="13" t="s">
        <v>749</v>
      </c>
    </row>
    <row r="165" spans="1:12" x14ac:dyDescent="0.2">
      <c r="A165" s="1" t="s">
        <v>708</v>
      </c>
      <c r="B165" s="1" t="s">
        <v>856</v>
      </c>
      <c r="C165" s="1" t="s">
        <v>857</v>
      </c>
      <c r="H165" s="1" t="s">
        <v>641</v>
      </c>
      <c r="I165" s="2">
        <v>45846</v>
      </c>
      <c r="J165" s="1" t="s">
        <v>816</v>
      </c>
      <c r="L165" s="13" t="s">
        <v>869</v>
      </c>
    </row>
    <row r="166" spans="1:12" x14ac:dyDescent="0.2">
      <c r="A166" s="1" t="s">
        <v>0</v>
      </c>
      <c r="B166" s="1" t="s">
        <v>533</v>
      </c>
      <c r="C166" s="1" t="s">
        <v>534</v>
      </c>
      <c r="D166" s="5">
        <v>60102</v>
      </c>
      <c r="H166" s="1" t="s">
        <v>641</v>
      </c>
      <c r="I166" s="2">
        <v>45846</v>
      </c>
      <c r="J166" s="1" t="s">
        <v>674</v>
      </c>
      <c r="K166" s="1" t="s">
        <v>3</v>
      </c>
      <c r="L166" s="13" t="s">
        <v>4</v>
      </c>
    </row>
    <row r="167" spans="1:12" x14ac:dyDescent="0.2">
      <c r="A167" s="1" t="s">
        <v>708</v>
      </c>
      <c r="B167" s="1" t="s">
        <v>952</v>
      </c>
      <c r="C167" s="1" t="s">
        <v>953</v>
      </c>
      <c r="D167" s="5">
        <v>52104</v>
      </c>
      <c r="H167" s="1" t="s">
        <v>641</v>
      </c>
      <c r="I167" s="2">
        <v>45846</v>
      </c>
      <c r="J167" s="1" t="s">
        <v>684</v>
      </c>
      <c r="L167" s="13" t="s">
        <v>55</v>
      </c>
    </row>
    <row r="168" spans="1:12" ht="28.5" x14ac:dyDescent="0.2">
      <c r="A168" s="1" t="s">
        <v>708</v>
      </c>
      <c r="B168" s="1" t="s">
        <v>899</v>
      </c>
      <c r="C168" s="1" t="s">
        <v>900</v>
      </c>
      <c r="D168" s="5">
        <v>52402</v>
      </c>
      <c r="H168" s="1" t="s">
        <v>641</v>
      </c>
      <c r="I168" s="2">
        <v>45846</v>
      </c>
      <c r="J168" s="1" t="s">
        <v>682</v>
      </c>
      <c r="L168" s="13" t="s">
        <v>906</v>
      </c>
    </row>
    <row r="169" spans="1:12" x14ac:dyDescent="0.2">
      <c r="A169" s="1" t="s">
        <v>708</v>
      </c>
      <c r="B169" s="1" t="s">
        <v>931</v>
      </c>
      <c r="C169" s="1" t="s">
        <v>932</v>
      </c>
      <c r="D169" s="5" t="s">
        <v>933</v>
      </c>
      <c r="H169" s="1" t="s">
        <v>641</v>
      </c>
      <c r="I169" s="2">
        <v>45846</v>
      </c>
      <c r="J169" s="1" t="s">
        <v>674</v>
      </c>
      <c r="L169" s="13" t="s">
        <v>944</v>
      </c>
    </row>
    <row r="170" spans="1:12" x14ac:dyDescent="0.2">
      <c r="A170" s="1" t="s">
        <v>0</v>
      </c>
      <c r="B170" s="1" t="s">
        <v>23</v>
      </c>
      <c r="C170" s="1" t="s">
        <v>24</v>
      </c>
      <c r="D170" s="5" t="s">
        <v>3</v>
      </c>
      <c r="E170" s="1" t="s">
        <v>3</v>
      </c>
      <c r="H170" s="1" t="s">
        <v>641</v>
      </c>
      <c r="I170" s="9">
        <f>VLOOKUP(H170,Klausurtage!$A$2:$B$15,2,FALSE)</f>
        <v>45846</v>
      </c>
      <c r="J170" s="1" t="s">
        <v>674</v>
      </c>
      <c r="L170" s="13" t="s">
        <v>25</v>
      </c>
    </row>
    <row r="171" spans="1:12" x14ac:dyDescent="0.2">
      <c r="A171" s="1" t="s">
        <v>0</v>
      </c>
      <c r="B171" s="1" t="s">
        <v>274</v>
      </c>
      <c r="C171" s="1" t="s">
        <v>275</v>
      </c>
      <c r="D171" s="5">
        <v>2203</v>
      </c>
      <c r="E171" s="1" t="s">
        <v>3</v>
      </c>
      <c r="H171" s="1" t="s">
        <v>641</v>
      </c>
      <c r="I171" s="2">
        <f>VLOOKUP(H171,Klausurtage!$A$2:$B$15,2,FALSE)</f>
        <v>45846</v>
      </c>
      <c r="J171" s="1" t="s">
        <v>665</v>
      </c>
      <c r="L171" s="13" t="s">
        <v>276</v>
      </c>
    </row>
    <row r="172" spans="1:12" x14ac:dyDescent="0.2">
      <c r="A172" s="1" t="s">
        <v>0</v>
      </c>
      <c r="B172" s="1" t="s">
        <v>1053</v>
      </c>
      <c r="C172" s="1" t="s">
        <v>275</v>
      </c>
      <c r="D172" s="5" t="s">
        <v>3</v>
      </c>
      <c r="E172" s="1" t="s">
        <v>3</v>
      </c>
      <c r="H172" s="1" t="s">
        <v>641</v>
      </c>
      <c r="I172" s="2">
        <f>VLOOKUP(H172,Klausurtage!$A$2:$B$15,2,FALSE)</f>
        <v>45846</v>
      </c>
      <c r="J172" s="1" t="s">
        <v>665</v>
      </c>
      <c r="L172" s="13" t="s">
        <v>277</v>
      </c>
    </row>
    <row r="173" spans="1:12" x14ac:dyDescent="0.2">
      <c r="A173" s="1" t="s">
        <v>0</v>
      </c>
      <c r="B173" s="1" t="s">
        <v>1054</v>
      </c>
      <c r="C173" s="1" t="s">
        <v>275</v>
      </c>
      <c r="D173" s="5" t="s">
        <v>3</v>
      </c>
      <c r="E173" s="1" t="s">
        <v>3</v>
      </c>
      <c r="H173" s="1" t="s">
        <v>641</v>
      </c>
      <c r="I173" s="2">
        <f>VLOOKUP(H173,Klausurtage!$A$2:$B$15,2,FALSE)</f>
        <v>45846</v>
      </c>
      <c r="J173" s="1" t="s">
        <v>665</v>
      </c>
      <c r="L173" s="13" t="s">
        <v>278</v>
      </c>
    </row>
    <row r="174" spans="1:12" x14ac:dyDescent="0.2">
      <c r="A174" s="1" t="s">
        <v>0</v>
      </c>
      <c r="B174" s="1" t="s">
        <v>279</v>
      </c>
      <c r="C174" s="1" t="s">
        <v>280</v>
      </c>
      <c r="D174" s="5" t="s">
        <v>3</v>
      </c>
      <c r="E174" s="1" t="s">
        <v>3</v>
      </c>
      <c r="H174" s="1" t="s">
        <v>641</v>
      </c>
      <c r="I174" s="2">
        <f>VLOOKUP(H174,Klausurtage!$A$2:$B$15,2,FALSE)</f>
        <v>45846</v>
      </c>
      <c r="J174" s="1" t="s">
        <v>665</v>
      </c>
      <c r="L174" s="13" t="s">
        <v>242</v>
      </c>
    </row>
    <row r="175" spans="1:12" x14ac:dyDescent="0.2">
      <c r="A175" s="1" t="s">
        <v>0</v>
      </c>
      <c r="B175" s="1" t="s">
        <v>993</v>
      </c>
      <c r="C175" s="1" t="s">
        <v>994</v>
      </c>
      <c r="H175" s="1" t="s">
        <v>642</v>
      </c>
      <c r="I175" s="2">
        <f>VLOOKUP(H175,Klausurtage!$A$2:$B$15,2,FALSE)</f>
        <v>45847</v>
      </c>
      <c r="J175" s="1" t="s">
        <v>665</v>
      </c>
      <c r="L175" s="13" t="s">
        <v>74</v>
      </c>
    </row>
    <row r="176" spans="1:12" x14ac:dyDescent="0.2">
      <c r="A176" s="1" t="s">
        <v>0</v>
      </c>
      <c r="B176" s="1" t="s">
        <v>200</v>
      </c>
      <c r="C176" s="1" t="s">
        <v>672</v>
      </c>
      <c r="D176" s="5" t="s">
        <v>3</v>
      </c>
      <c r="E176" s="1" t="s">
        <v>3</v>
      </c>
      <c r="H176" s="1" t="s">
        <v>642</v>
      </c>
      <c r="I176" s="2">
        <f>VLOOKUP(H176,Klausurtage!$A$2:$B$15,2,FALSE)</f>
        <v>45847</v>
      </c>
      <c r="J176" s="1" t="s">
        <v>992</v>
      </c>
      <c r="L176" s="13" t="s">
        <v>201</v>
      </c>
    </row>
    <row r="177" spans="1:12" x14ac:dyDescent="0.2">
      <c r="A177" s="1" t="s">
        <v>0</v>
      </c>
      <c r="B177" s="1" t="s">
        <v>202</v>
      </c>
      <c r="C177" s="1" t="s">
        <v>672</v>
      </c>
      <c r="D177" s="5" t="s">
        <v>3</v>
      </c>
      <c r="E177" s="1" t="s">
        <v>3</v>
      </c>
      <c r="H177" s="1" t="s">
        <v>642</v>
      </c>
      <c r="I177" s="2">
        <f>VLOOKUP(H177,Klausurtage!$A$2:$B$15,2,FALSE)</f>
        <v>45847</v>
      </c>
      <c r="J177" s="1" t="s">
        <v>992</v>
      </c>
      <c r="L177" s="13" t="s">
        <v>203</v>
      </c>
    </row>
    <row r="178" spans="1:12" x14ac:dyDescent="0.2">
      <c r="A178" s="1" t="s">
        <v>0</v>
      </c>
      <c r="B178" s="1" t="s">
        <v>204</v>
      </c>
      <c r="C178" s="1" t="s">
        <v>672</v>
      </c>
      <c r="D178" s="5" t="s">
        <v>3</v>
      </c>
      <c r="E178" s="1" t="s">
        <v>3</v>
      </c>
      <c r="H178" s="1" t="s">
        <v>642</v>
      </c>
      <c r="I178" s="2">
        <f>VLOOKUP(H178,Klausurtage!$A$2:$B$15,2,FALSE)</f>
        <v>45847</v>
      </c>
      <c r="J178" s="1" t="s">
        <v>992</v>
      </c>
      <c r="L178" s="13" t="s">
        <v>29</v>
      </c>
    </row>
    <row r="179" spans="1:12" x14ac:dyDescent="0.2">
      <c r="A179" s="1" t="s">
        <v>0</v>
      </c>
      <c r="B179" s="1" t="s">
        <v>257</v>
      </c>
      <c r="C179" s="1" t="s">
        <v>258</v>
      </c>
      <c r="D179" s="5" t="s">
        <v>3</v>
      </c>
      <c r="E179" s="1" t="s">
        <v>3</v>
      </c>
      <c r="H179" s="1" t="s">
        <v>642</v>
      </c>
      <c r="I179" s="2">
        <f>VLOOKUP(H179,Klausurtage!$A$2:$B$15,2,FALSE)</f>
        <v>45847</v>
      </c>
      <c r="J179" s="1" t="s">
        <v>660</v>
      </c>
      <c r="L179" s="13" t="s">
        <v>259</v>
      </c>
    </row>
    <row r="180" spans="1:12" x14ac:dyDescent="0.2">
      <c r="A180" s="1" t="s">
        <v>0</v>
      </c>
      <c r="B180" s="1" t="s">
        <v>1043</v>
      </c>
      <c r="C180" s="1" t="s">
        <v>258</v>
      </c>
      <c r="D180" s="5" t="s">
        <v>3</v>
      </c>
      <c r="E180" s="1" t="s">
        <v>3</v>
      </c>
      <c r="H180" s="1" t="s">
        <v>642</v>
      </c>
      <c r="I180" s="2">
        <f>VLOOKUP(H180,Klausurtage!$A$2:$B$15,2,FALSE)</f>
        <v>45847</v>
      </c>
      <c r="J180" s="1" t="s">
        <v>660</v>
      </c>
      <c r="L180" s="13" t="s">
        <v>995</v>
      </c>
    </row>
    <row r="181" spans="1:12" x14ac:dyDescent="0.2">
      <c r="A181" s="1" t="s">
        <v>0</v>
      </c>
      <c r="B181" s="1" t="s">
        <v>1044</v>
      </c>
      <c r="C181" s="1" t="s">
        <v>258</v>
      </c>
      <c r="D181" s="5" t="s">
        <v>3</v>
      </c>
      <c r="E181" s="1" t="s">
        <v>3</v>
      </c>
      <c r="H181" s="1" t="s">
        <v>642</v>
      </c>
      <c r="I181" s="2">
        <f>VLOOKUP(H181,Klausurtage!$A$2:$B$15,2,FALSE)</f>
        <v>45847</v>
      </c>
      <c r="J181" s="1" t="s">
        <v>660</v>
      </c>
      <c r="L181" s="13" t="s">
        <v>260</v>
      </c>
    </row>
    <row r="182" spans="1:12" x14ac:dyDescent="0.2">
      <c r="A182" s="1" t="s">
        <v>0</v>
      </c>
      <c r="B182" s="1" t="s">
        <v>1045</v>
      </c>
      <c r="C182" s="1" t="s">
        <v>258</v>
      </c>
      <c r="D182" s="5" t="s">
        <v>3</v>
      </c>
      <c r="E182" s="1" t="s">
        <v>3</v>
      </c>
      <c r="H182" s="1" t="s">
        <v>642</v>
      </c>
      <c r="I182" s="2">
        <f>VLOOKUP(H182,Klausurtage!$A$2:$B$15,2,FALSE)</f>
        <v>45847</v>
      </c>
      <c r="J182" s="1" t="s">
        <v>660</v>
      </c>
      <c r="L182" s="13" t="s">
        <v>74</v>
      </c>
    </row>
    <row r="183" spans="1:12" x14ac:dyDescent="0.2">
      <c r="A183" s="1" t="s">
        <v>0</v>
      </c>
      <c r="B183" s="1" t="s">
        <v>1046</v>
      </c>
      <c r="C183" s="1" t="s">
        <v>258</v>
      </c>
      <c r="D183" s="5" t="s">
        <v>3</v>
      </c>
      <c r="E183" s="1" t="s">
        <v>3</v>
      </c>
      <c r="H183" s="1" t="s">
        <v>642</v>
      </c>
      <c r="I183" s="2">
        <f>VLOOKUP(H183,Klausurtage!$A$2:$B$15,2,FALSE)</f>
        <v>45847</v>
      </c>
      <c r="J183" s="1" t="s">
        <v>660</v>
      </c>
      <c r="L183" s="13" t="s">
        <v>164</v>
      </c>
    </row>
    <row r="184" spans="1:12" x14ac:dyDescent="0.2">
      <c r="A184" s="1" t="s">
        <v>0</v>
      </c>
      <c r="B184" s="1" t="s">
        <v>359</v>
      </c>
      <c r="C184" s="1" t="s">
        <v>268</v>
      </c>
      <c r="D184" s="5" t="s">
        <v>3</v>
      </c>
      <c r="E184" s="1" t="s">
        <v>3</v>
      </c>
      <c r="H184" s="1" t="s">
        <v>642</v>
      </c>
      <c r="I184" s="2">
        <v>45847</v>
      </c>
      <c r="J184" s="1" t="s">
        <v>671</v>
      </c>
      <c r="L184" s="13" t="s">
        <v>360</v>
      </c>
    </row>
    <row r="185" spans="1:12" x14ac:dyDescent="0.2">
      <c r="A185" s="1" t="s">
        <v>0</v>
      </c>
      <c r="B185" s="1" t="s">
        <v>361</v>
      </c>
      <c r="C185" s="1" t="s">
        <v>268</v>
      </c>
      <c r="D185" s="5" t="s">
        <v>3</v>
      </c>
      <c r="E185" s="1" t="s">
        <v>3</v>
      </c>
      <c r="H185" s="1" t="s">
        <v>642</v>
      </c>
      <c r="I185" s="2">
        <v>45847</v>
      </c>
      <c r="J185" s="1" t="s">
        <v>671</v>
      </c>
      <c r="L185" s="13" t="s">
        <v>360</v>
      </c>
    </row>
    <row r="186" spans="1:12" x14ac:dyDescent="0.2">
      <c r="A186" s="1" t="s">
        <v>0</v>
      </c>
      <c r="B186" s="1" t="s">
        <v>377</v>
      </c>
      <c r="C186" s="1" t="s">
        <v>378</v>
      </c>
      <c r="D186" s="5" t="s">
        <v>3</v>
      </c>
      <c r="E186" s="1" t="s">
        <v>3</v>
      </c>
      <c r="H186" s="1" t="s">
        <v>642</v>
      </c>
      <c r="I186" s="2">
        <v>45847</v>
      </c>
      <c r="J186" s="1" t="s">
        <v>675</v>
      </c>
      <c r="L186" s="13" t="s">
        <v>52</v>
      </c>
    </row>
    <row r="187" spans="1:12" x14ac:dyDescent="0.2">
      <c r="A187" s="1" t="s">
        <v>0</v>
      </c>
      <c r="B187" s="1" t="s">
        <v>473</v>
      </c>
      <c r="C187" s="1" t="s">
        <v>474</v>
      </c>
      <c r="D187" s="5">
        <v>1202</v>
      </c>
      <c r="E187" s="1" t="s">
        <v>3</v>
      </c>
      <c r="H187" s="1" t="s">
        <v>642</v>
      </c>
      <c r="I187" s="2">
        <v>45847</v>
      </c>
      <c r="J187" s="1" t="s">
        <v>671</v>
      </c>
      <c r="L187" s="13" t="s">
        <v>475</v>
      </c>
    </row>
    <row r="188" spans="1:12" x14ac:dyDescent="0.2">
      <c r="A188" s="1" t="s">
        <v>0</v>
      </c>
      <c r="B188" s="1" t="s">
        <v>476</v>
      </c>
      <c r="C188" s="1" t="s">
        <v>474</v>
      </c>
      <c r="D188" s="5" t="s">
        <v>3</v>
      </c>
      <c r="E188" s="1" t="s">
        <v>3</v>
      </c>
      <c r="H188" s="1" t="s">
        <v>642</v>
      </c>
      <c r="I188" s="2">
        <v>45847</v>
      </c>
      <c r="J188" s="1" t="s">
        <v>671</v>
      </c>
      <c r="L188" s="13" t="s">
        <v>475</v>
      </c>
    </row>
    <row r="189" spans="1:12" x14ac:dyDescent="0.2">
      <c r="A189" s="1" t="s">
        <v>0</v>
      </c>
      <c r="B189" s="1" t="s">
        <v>610</v>
      </c>
      <c r="C189" s="1" t="s">
        <v>262</v>
      </c>
      <c r="D189" s="5" t="s">
        <v>3</v>
      </c>
      <c r="E189" s="1" t="s">
        <v>3</v>
      </c>
      <c r="H189" s="1" t="s">
        <v>642</v>
      </c>
      <c r="I189" s="2">
        <v>45847</v>
      </c>
      <c r="J189" s="1" t="s">
        <v>729</v>
      </c>
      <c r="L189" s="13" t="s">
        <v>229</v>
      </c>
    </row>
    <row r="190" spans="1:12" ht="28.5" x14ac:dyDescent="0.2">
      <c r="A190" s="1" t="s">
        <v>708</v>
      </c>
      <c r="B190" s="1" t="s">
        <v>822</v>
      </c>
      <c r="C190" s="1" t="s">
        <v>823</v>
      </c>
      <c r="H190" s="1" t="s">
        <v>642</v>
      </c>
      <c r="I190" s="2">
        <v>45847</v>
      </c>
      <c r="J190" s="1" t="s">
        <v>675</v>
      </c>
      <c r="L190" s="13" t="s">
        <v>824</v>
      </c>
    </row>
    <row r="191" spans="1:12" x14ac:dyDescent="0.2">
      <c r="A191" s="1" t="s">
        <v>0</v>
      </c>
      <c r="B191" s="1" t="s">
        <v>81</v>
      </c>
      <c r="C191" s="1" t="s">
        <v>82</v>
      </c>
      <c r="D191" s="5" t="s">
        <v>3</v>
      </c>
      <c r="E191" s="1" t="s">
        <v>3</v>
      </c>
      <c r="H191" s="1" t="s">
        <v>642</v>
      </c>
      <c r="I191" s="2">
        <v>45847</v>
      </c>
      <c r="J191" s="1" t="s">
        <v>674</v>
      </c>
      <c r="L191" s="13" t="s">
        <v>83</v>
      </c>
    </row>
    <row r="192" spans="1:12" x14ac:dyDescent="0.2">
      <c r="A192" s="1" t="s">
        <v>0</v>
      </c>
      <c r="B192" s="1" t="s">
        <v>451</v>
      </c>
      <c r="C192" s="1" t="s">
        <v>452</v>
      </c>
      <c r="D192" s="5" t="s">
        <v>3</v>
      </c>
      <c r="H192" s="1" t="s">
        <v>642</v>
      </c>
      <c r="I192" s="2">
        <v>45847</v>
      </c>
      <c r="J192" s="1" t="s">
        <v>675</v>
      </c>
      <c r="L192" s="13" t="s">
        <v>453</v>
      </c>
    </row>
    <row r="193" spans="1:12" x14ac:dyDescent="0.2">
      <c r="A193" s="1" t="s">
        <v>708</v>
      </c>
      <c r="B193" s="1" t="s">
        <v>879</v>
      </c>
      <c r="C193" s="1" t="s">
        <v>880</v>
      </c>
      <c r="D193" s="5" t="s">
        <v>3</v>
      </c>
      <c r="H193" s="1" t="s">
        <v>642</v>
      </c>
      <c r="I193" s="2">
        <v>45847</v>
      </c>
      <c r="J193" s="1" t="s">
        <v>884</v>
      </c>
      <c r="L193" s="13" t="s">
        <v>885</v>
      </c>
    </row>
    <row r="194" spans="1:12" x14ac:dyDescent="0.2">
      <c r="A194" s="1" t="s">
        <v>708</v>
      </c>
      <c r="B194" s="1" t="s">
        <v>962</v>
      </c>
      <c r="C194" s="1" t="s">
        <v>963</v>
      </c>
      <c r="D194" s="5" t="s">
        <v>3</v>
      </c>
      <c r="H194" s="1" t="s">
        <v>642</v>
      </c>
      <c r="I194" s="2">
        <v>45847</v>
      </c>
      <c r="J194" s="1" t="s">
        <v>684</v>
      </c>
      <c r="L194" s="13" t="s">
        <v>970</v>
      </c>
    </row>
    <row r="195" spans="1:12" x14ac:dyDescent="0.2">
      <c r="A195" s="1" t="s">
        <v>0</v>
      </c>
      <c r="B195" s="1" t="s">
        <v>509</v>
      </c>
      <c r="C195" s="1" t="s">
        <v>510</v>
      </c>
      <c r="D195" s="5" t="s">
        <v>3</v>
      </c>
      <c r="H195" s="1" t="s">
        <v>642</v>
      </c>
      <c r="I195" s="2">
        <v>45847</v>
      </c>
      <c r="J195" s="1" t="s">
        <v>674</v>
      </c>
      <c r="K195" s="1" t="s">
        <v>3</v>
      </c>
      <c r="L195" s="13" t="s">
        <v>511</v>
      </c>
    </row>
    <row r="196" spans="1:12" x14ac:dyDescent="0.2">
      <c r="A196" s="1" t="s">
        <v>0</v>
      </c>
      <c r="B196" s="1" t="s">
        <v>586</v>
      </c>
      <c r="C196" s="1" t="s">
        <v>510</v>
      </c>
      <c r="D196" s="5" t="s">
        <v>3</v>
      </c>
      <c r="H196" s="1" t="s">
        <v>642</v>
      </c>
      <c r="I196" s="2">
        <v>45847</v>
      </c>
      <c r="J196" s="1" t="s">
        <v>674</v>
      </c>
      <c r="K196" s="1" t="s">
        <v>3</v>
      </c>
      <c r="L196" s="13" t="s">
        <v>511</v>
      </c>
    </row>
    <row r="197" spans="1:12" x14ac:dyDescent="0.2">
      <c r="A197" s="1" t="s">
        <v>708</v>
      </c>
      <c r="B197" s="1" t="s">
        <v>509</v>
      </c>
      <c r="C197" s="1" t="s">
        <v>510</v>
      </c>
      <c r="H197" s="1" t="s">
        <v>642</v>
      </c>
      <c r="I197" s="2">
        <v>45847</v>
      </c>
      <c r="J197" s="1" t="s">
        <v>674</v>
      </c>
      <c r="L197" s="13" t="s">
        <v>511</v>
      </c>
    </row>
    <row r="198" spans="1:12" x14ac:dyDescent="0.2">
      <c r="A198" s="1" t="s">
        <v>708</v>
      </c>
      <c r="B198" s="1" t="s">
        <v>586</v>
      </c>
      <c r="C198" s="1" t="s">
        <v>510</v>
      </c>
      <c r="H198" s="1" t="s">
        <v>642</v>
      </c>
      <c r="I198" s="2">
        <v>45847</v>
      </c>
      <c r="J198" s="1" t="s">
        <v>674</v>
      </c>
      <c r="L198" s="13" t="s">
        <v>511</v>
      </c>
    </row>
    <row r="199" spans="1:12" ht="28.5" x14ac:dyDescent="0.2">
      <c r="A199" s="1" t="s">
        <v>708</v>
      </c>
      <c r="B199" s="1" t="s">
        <v>895</v>
      </c>
      <c r="C199" s="1" t="s">
        <v>896</v>
      </c>
      <c r="D199" s="5">
        <v>52304</v>
      </c>
      <c r="H199" s="1" t="s">
        <v>642</v>
      </c>
      <c r="I199" s="2">
        <v>45847</v>
      </c>
      <c r="J199" s="1" t="s">
        <v>682</v>
      </c>
      <c r="L199" s="13" t="s">
        <v>904</v>
      </c>
    </row>
    <row r="200" spans="1:12" x14ac:dyDescent="0.2">
      <c r="A200" s="1" t="s">
        <v>0</v>
      </c>
      <c r="B200" s="1" t="s">
        <v>577</v>
      </c>
      <c r="C200" s="1" t="s">
        <v>578</v>
      </c>
      <c r="D200" s="5">
        <v>60204</v>
      </c>
      <c r="E200" s="1">
        <f>3</f>
        <v>3</v>
      </c>
      <c r="H200" s="1" t="s">
        <v>642</v>
      </c>
      <c r="I200" s="2">
        <v>45847</v>
      </c>
      <c r="J200" s="1" t="s">
        <v>927</v>
      </c>
      <c r="L200" s="13" t="s">
        <v>579</v>
      </c>
    </row>
    <row r="201" spans="1:12" x14ac:dyDescent="0.2">
      <c r="A201" s="1" t="s">
        <v>0</v>
      </c>
      <c r="B201" s="11" t="s">
        <v>1071</v>
      </c>
      <c r="C201" s="11" t="s">
        <v>1072</v>
      </c>
      <c r="E201" s="7"/>
      <c r="F201" s="7"/>
      <c r="H201" s="1" t="s">
        <v>642</v>
      </c>
      <c r="I201" s="2">
        <f>VLOOKUP(H201,Klausurtage!$A$2:$B$15,2,FALSE)</f>
        <v>45847</v>
      </c>
      <c r="J201" s="1" t="s">
        <v>1073</v>
      </c>
      <c r="L201" s="1" t="s">
        <v>74</v>
      </c>
    </row>
    <row r="202" spans="1:12" x14ac:dyDescent="0.2">
      <c r="A202" s="1" t="s">
        <v>0</v>
      </c>
      <c r="B202" s="1" t="s">
        <v>261</v>
      </c>
      <c r="C202" s="1" t="s">
        <v>262</v>
      </c>
      <c r="D202" s="5" t="s">
        <v>663</v>
      </c>
      <c r="E202" s="1" t="s">
        <v>3</v>
      </c>
      <c r="H202" s="1" t="s">
        <v>643</v>
      </c>
      <c r="I202" s="2">
        <f>VLOOKUP(H202,Klausurtage!$A$2:$B$15,2,FALSE)</f>
        <v>45848</v>
      </c>
      <c r="J202" s="1" t="s">
        <v>658</v>
      </c>
      <c r="L202" s="13" t="s">
        <v>263</v>
      </c>
    </row>
    <row r="203" spans="1:12" x14ac:dyDescent="0.2">
      <c r="A203" s="1" t="s">
        <v>0</v>
      </c>
      <c r="B203" s="1" t="s">
        <v>1049</v>
      </c>
      <c r="C203" s="1" t="s">
        <v>262</v>
      </c>
      <c r="D203" s="5" t="s">
        <v>3</v>
      </c>
      <c r="E203" s="1" t="s">
        <v>3</v>
      </c>
      <c r="H203" s="1" t="s">
        <v>643</v>
      </c>
      <c r="I203" s="2">
        <f>VLOOKUP(H203,Klausurtage!$A$2:$B$15,2,FALSE)</f>
        <v>45848</v>
      </c>
      <c r="J203" s="1" t="s">
        <v>658</v>
      </c>
      <c r="L203" s="13" t="s">
        <v>263</v>
      </c>
    </row>
    <row r="204" spans="1:12" x14ac:dyDescent="0.2">
      <c r="A204" s="1" t="s">
        <v>0</v>
      </c>
      <c r="B204" s="1" t="s">
        <v>1050</v>
      </c>
      <c r="C204" s="1" t="s">
        <v>262</v>
      </c>
      <c r="D204" s="5" t="s">
        <v>3</v>
      </c>
      <c r="E204" s="1" t="s">
        <v>3</v>
      </c>
      <c r="H204" s="1" t="s">
        <v>643</v>
      </c>
      <c r="I204" s="2">
        <f>VLOOKUP(H204,Klausurtage!$A$2:$B$15,2,FALSE)</f>
        <v>45848</v>
      </c>
      <c r="J204" s="1" t="s">
        <v>658</v>
      </c>
      <c r="L204" s="13" t="s">
        <v>263</v>
      </c>
    </row>
    <row r="205" spans="1:12" x14ac:dyDescent="0.2">
      <c r="A205" s="1" t="s">
        <v>0</v>
      </c>
      <c r="B205" s="1" t="s">
        <v>264</v>
      </c>
      <c r="C205" s="1" t="s">
        <v>265</v>
      </c>
      <c r="D205" s="5" t="s">
        <v>3</v>
      </c>
      <c r="E205" s="1" t="s">
        <v>3</v>
      </c>
      <c r="H205" s="1" t="s">
        <v>643</v>
      </c>
      <c r="I205" s="2">
        <f>VLOOKUP(H205,Klausurtage!$A$2:$B$15,2,FALSE)</f>
        <v>45848</v>
      </c>
      <c r="J205" s="1" t="s">
        <v>658</v>
      </c>
      <c r="L205" s="13" t="s">
        <v>266</v>
      </c>
    </row>
    <row r="206" spans="1:12" x14ac:dyDescent="0.2">
      <c r="A206" s="1" t="s">
        <v>0</v>
      </c>
      <c r="B206" s="1" t="s">
        <v>339</v>
      </c>
      <c r="C206" s="1" t="s">
        <v>258</v>
      </c>
      <c r="D206" s="5" t="s">
        <v>3</v>
      </c>
      <c r="E206" s="1" t="s">
        <v>3</v>
      </c>
      <c r="H206" s="1" t="s">
        <v>643</v>
      </c>
      <c r="I206" s="2">
        <v>45848</v>
      </c>
      <c r="J206" s="1" t="s">
        <v>660</v>
      </c>
      <c r="L206" s="13" t="s">
        <v>340</v>
      </c>
    </row>
    <row r="207" spans="1:12" x14ac:dyDescent="0.2">
      <c r="A207" s="1" t="s">
        <v>0</v>
      </c>
      <c r="B207" s="1" t="s">
        <v>341</v>
      </c>
      <c r="C207" s="1" t="s">
        <v>258</v>
      </c>
      <c r="D207" s="5" t="s">
        <v>3</v>
      </c>
      <c r="E207" s="1" t="s">
        <v>3</v>
      </c>
      <c r="H207" s="1" t="s">
        <v>643</v>
      </c>
      <c r="I207" s="2">
        <v>45848</v>
      </c>
      <c r="J207" s="1" t="s">
        <v>660</v>
      </c>
      <c r="L207" s="13" t="s">
        <v>1006</v>
      </c>
    </row>
    <row r="208" spans="1:12" x14ac:dyDescent="0.2">
      <c r="A208" s="1" t="s">
        <v>0</v>
      </c>
      <c r="B208" s="1" t="s">
        <v>362</v>
      </c>
      <c r="C208" s="1" t="s">
        <v>363</v>
      </c>
      <c r="D208" s="5" t="s">
        <v>3</v>
      </c>
      <c r="E208" s="1" t="s">
        <v>3</v>
      </c>
      <c r="H208" s="1" t="s">
        <v>643</v>
      </c>
      <c r="I208" s="2">
        <v>45848</v>
      </c>
      <c r="J208" s="1" t="s">
        <v>665</v>
      </c>
      <c r="L208" s="13" t="s">
        <v>340</v>
      </c>
    </row>
    <row r="209" spans="1:12" x14ac:dyDescent="0.2">
      <c r="A209" s="1" t="s">
        <v>0</v>
      </c>
      <c r="B209" s="1" t="s">
        <v>364</v>
      </c>
      <c r="C209" s="1" t="s">
        <v>363</v>
      </c>
      <c r="D209" s="5" t="s">
        <v>3</v>
      </c>
      <c r="E209" s="1" t="s">
        <v>3</v>
      </c>
      <c r="H209" s="1" t="s">
        <v>643</v>
      </c>
      <c r="I209" s="2">
        <v>45848</v>
      </c>
      <c r="J209" s="1" t="s">
        <v>665</v>
      </c>
      <c r="L209" s="13" t="s">
        <v>342</v>
      </c>
    </row>
    <row r="210" spans="1:12" ht="28.5" x14ac:dyDescent="0.2">
      <c r="A210" s="1" t="s">
        <v>0</v>
      </c>
      <c r="B210" s="1" t="s">
        <v>394</v>
      </c>
      <c r="C210" s="1" t="s">
        <v>395</v>
      </c>
      <c r="D210" s="5" t="s">
        <v>3</v>
      </c>
      <c r="E210" s="1" t="s">
        <v>3</v>
      </c>
      <c r="H210" s="1" t="s">
        <v>643</v>
      </c>
      <c r="I210" s="2">
        <v>45848</v>
      </c>
      <c r="J210" s="1" t="s">
        <v>674</v>
      </c>
      <c r="L210" s="13" t="s">
        <v>396</v>
      </c>
    </row>
    <row r="211" spans="1:12" x14ac:dyDescent="0.2">
      <c r="A211" s="1" t="s">
        <v>708</v>
      </c>
      <c r="B211" s="1" t="s">
        <v>690</v>
      </c>
      <c r="C211" s="1" t="s">
        <v>691</v>
      </c>
      <c r="D211" s="5">
        <v>1101</v>
      </c>
      <c r="H211" s="1" t="s">
        <v>643</v>
      </c>
      <c r="I211" s="2">
        <v>45848</v>
      </c>
      <c r="J211" s="1" t="s">
        <v>660</v>
      </c>
      <c r="L211" s="13" t="s">
        <v>472</v>
      </c>
    </row>
    <row r="212" spans="1:12" x14ac:dyDescent="0.2">
      <c r="A212" s="1" t="s">
        <v>708</v>
      </c>
      <c r="B212" s="1" t="s">
        <v>692</v>
      </c>
      <c r="C212" s="1" t="s">
        <v>691</v>
      </c>
      <c r="D212" s="5">
        <v>1101</v>
      </c>
      <c r="H212" s="1" t="s">
        <v>643</v>
      </c>
      <c r="I212" s="2">
        <v>45848</v>
      </c>
      <c r="J212" s="1" t="s">
        <v>660</v>
      </c>
      <c r="L212" s="13" t="s">
        <v>44</v>
      </c>
    </row>
    <row r="213" spans="1:12" x14ac:dyDescent="0.2">
      <c r="A213" s="1" t="s">
        <v>708</v>
      </c>
      <c r="B213" s="1" t="s">
        <v>718</v>
      </c>
      <c r="C213" s="1" t="s">
        <v>719</v>
      </c>
      <c r="D213" s="5">
        <v>1305</v>
      </c>
      <c r="H213" s="1" t="s">
        <v>643</v>
      </c>
      <c r="I213" s="2">
        <v>45848</v>
      </c>
      <c r="J213" s="1" t="s">
        <v>709</v>
      </c>
      <c r="L213" s="13" t="s">
        <v>732</v>
      </c>
    </row>
    <row r="214" spans="1:12" x14ac:dyDescent="0.2">
      <c r="A214" s="1" t="s">
        <v>708</v>
      </c>
      <c r="B214" s="1" t="s">
        <v>720</v>
      </c>
      <c r="C214" s="1" t="s">
        <v>719</v>
      </c>
      <c r="D214" s="5">
        <v>1305</v>
      </c>
      <c r="H214" s="1" t="s">
        <v>643</v>
      </c>
      <c r="I214" s="2">
        <v>45848</v>
      </c>
      <c r="J214" s="1" t="s">
        <v>709</v>
      </c>
      <c r="L214" s="13" t="s">
        <v>733</v>
      </c>
    </row>
    <row r="215" spans="1:12" x14ac:dyDescent="0.2">
      <c r="A215" s="1" t="s">
        <v>708</v>
      </c>
      <c r="B215" s="1" t="s">
        <v>744</v>
      </c>
      <c r="C215" s="1" t="s">
        <v>745</v>
      </c>
      <c r="H215" s="1" t="s">
        <v>643</v>
      </c>
      <c r="I215" s="2">
        <v>45848</v>
      </c>
      <c r="J215" s="1" t="s">
        <v>750</v>
      </c>
      <c r="L215" s="13" t="s">
        <v>629</v>
      </c>
    </row>
    <row r="216" spans="1:12" x14ac:dyDescent="0.2">
      <c r="A216" s="1" t="s">
        <v>708</v>
      </c>
      <c r="B216" s="1" t="s">
        <v>764</v>
      </c>
      <c r="C216" s="1" t="s">
        <v>765</v>
      </c>
      <c r="H216" s="1" t="s">
        <v>643</v>
      </c>
      <c r="I216" s="2">
        <v>45848</v>
      </c>
      <c r="J216" s="1" t="s">
        <v>709</v>
      </c>
      <c r="L216" s="13" t="s">
        <v>270</v>
      </c>
    </row>
    <row r="217" spans="1:12" x14ac:dyDescent="0.2">
      <c r="A217" s="1" t="s">
        <v>708</v>
      </c>
      <c r="B217" s="1" t="s">
        <v>766</v>
      </c>
      <c r="C217" s="1" t="s">
        <v>765</v>
      </c>
      <c r="H217" s="1" t="s">
        <v>643</v>
      </c>
      <c r="I217" s="2">
        <v>45848</v>
      </c>
      <c r="J217" s="1" t="s">
        <v>709</v>
      </c>
      <c r="L217" s="13" t="s">
        <v>773</v>
      </c>
    </row>
    <row r="218" spans="1:12" x14ac:dyDescent="0.2">
      <c r="A218" s="1" t="s">
        <v>0</v>
      </c>
      <c r="B218" s="1" t="s">
        <v>621</v>
      </c>
      <c r="C218" s="1" t="s">
        <v>622</v>
      </c>
      <c r="D218" s="5" t="s">
        <v>3</v>
      </c>
      <c r="E218" s="1" t="s">
        <v>3</v>
      </c>
      <c r="H218" s="1" t="s">
        <v>643</v>
      </c>
      <c r="I218" s="2">
        <v>45848</v>
      </c>
      <c r="J218" s="1" t="s">
        <v>785</v>
      </c>
      <c r="L218" s="13" t="s">
        <v>623</v>
      </c>
    </row>
    <row r="219" spans="1:12" x14ac:dyDescent="0.2">
      <c r="A219" s="1" t="s">
        <v>708</v>
      </c>
      <c r="B219" s="1" t="s">
        <v>858</v>
      </c>
      <c r="C219" s="1" t="s">
        <v>859</v>
      </c>
      <c r="H219" s="1" t="s">
        <v>643</v>
      </c>
      <c r="I219" s="2">
        <v>45848</v>
      </c>
      <c r="J219" s="1" t="s">
        <v>816</v>
      </c>
      <c r="L219" s="13" t="s">
        <v>870</v>
      </c>
    </row>
    <row r="220" spans="1:12" x14ac:dyDescent="0.2">
      <c r="A220" s="1" t="s">
        <v>0</v>
      </c>
      <c r="B220" s="1" t="s">
        <v>531</v>
      </c>
      <c r="C220" s="1" t="s">
        <v>532</v>
      </c>
      <c r="D220" s="5">
        <v>60202</v>
      </c>
      <c r="H220" s="1" t="s">
        <v>643</v>
      </c>
      <c r="I220" s="2">
        <v>45848</v>
      </c>
      <c r="J220" s="1" t="s">
        <v>675</v>
      </c>
      <c r="K220" s="1" t="s">
        <v>3</v>
      </c>
      <c r="L220" s="13" t="s">
        <v>297</v>
      </c>
    </row>
    <row r="221" spans="1:12" x14ac:dyDescent="0.2">
      <c r="A221" s="1" t="s">
        <v>0</v>
      </c>
      <c r="B221" s="1" t="s">
        <v>513</v>
      </c>
      <c r="C221" s="1" t="s">
        <v>386</v>
      </c>
      <c r="D221" s="5" t="s">
        <v>3</v>
      </c>
      <c r="H221" s="1" t="s">
        <v>643</v>
      </c>
      <c r="I221" s="2">
        <v>45848</v>
      </c>
      <c r="J221" s="1" t="s">
        <v>675</v>
      </c>
      <c r="K221" s="1" t="s">
        <v>3</v>
      </c>
      <c r="L221" s="13" t="s">
        <v>514</v>
      </c>
    </row>
    <row r="222" spans="1:12" x14ac:dyDescent="0.2">
      <c r="A222" s="1" t="s">
        <v>0</v>
      </c>
      <c r="B222" s="1" t="s">
        <v>588</v>
      </c>
      <c r="C222" s="1" t="s">
        <v>386</v>
      </c>
      <c r="D222" s="5" t="s">
        <v>3</v>
      </c>
      <c r="H222" s="1" t="s">
        <v>643</v>
      </c>
      <c r="I222" s="2">
        <v>45848</v>
      </c>
      <c r="J222" s="1" t="s">
        <v>675</v>
      </c>
      <c r="K222" s="1" t="s">
        <v>3</v>
      </c>
      <c r="L222" s="13" t="s">
        <v>514</v>
      </c>
    </row>
    <row r="223" spans="1:12" x14ac:dyDescent="0.2">
      <c r="A223" s="1" t="s">
        <v>708</v>
      </c>
      <c r="B223" s="1" t="s">
        <v>513</v>
      </c>
      <c r="C223" s="1" t="s">
        <v>386</v>
      </c>
      <c r="H223" s="1" t="s">
        <v>643</v>
      </c>
      <c r="I223" s="2">
        <v>45848</v>
      </c>
      <c r="J223" s="1" t="s">
        <v>675</v>
      </c>
      <c r="L223" s="13" t="s">
        <v>989</v>
      </c>
    </row>
    <row r="224" spans="1:12" x14ac:dyDescent="0.2">
      <c r="A224" s="1" t="s">
        <v>708</v>
      </c>
      <c r="B224" s="1" t="s">
        <v>588</v>
      </c>
      <c r="C224" s="1" t="s">
        <v>386</v>
      </c>
      <c r="H224" s="1" t="s">
        <v>643</v>
      </c>
      <c r="I224" s="2">
        <v>45848</v>
      </c>
      <c r="J224" s="1" t="s">
        <v>675</v>
      </c>
      <c r="L224" s="13" t="s">
        <v>989</v>
      </c>
    </row>
    <row r="225" spans="1:12" ht="28.5" x14ac:dyDescent="0.2">
      <c r="A225" s="1" t="s">
        <v>708</v>
      </c>
      <c r="B225" s="1" t="s">
        <v>893</v>
      </c>
      <c r="C225" s="1" t="s">
        <v>894</v>
      </c>
      <c r="D225" s="5">
        <v>52303</v>
      </c>
      <c r="H225" s="1" t="s">
        <v>643</v>
      </c>
      <c r="I225" s="2">
        <v>45848</v>
      </c>
      <c r="J225" s="1" t="s">
        <v>682</v>
      </c>
      <c r="L225" s="13" t="s">
        <v>903</v>
      </c>
    </row>
    <row r="226" spans="1:12" x14ac:dyDescent="0.2">
      <c r="A226" s="1" t="s">
        <v>708</v>
      </c>
      <c r="B226" s="1" t="s">
        <v>936</v>
      </c>
      <c r="C226" s="1" t="s">
        <v>937</v>
      </c>
      <c r="D226" s="5" t="s">
        <v>938</v>
      </c>
      <c r="H226" s="1" t="s">
        <v>643</v>
      </c>
      <c r="I226" s="2">
        <v>45848</v>
      </c>
      <c r="J226" s="1" t="s">
        <v>943</v>
      </c>
      <c r="L226" s="13" t="s">
        <v>87</v>
      </c>
    </row>
    <row r="227" spans="1:12" x14ac:dyDescent="0.2">
      <c r="A227" s="1" t="s">
        <v>0</v>
      </c>
      <c r="B227" s="1" t="s">
        <v>352</v>
      </c>
      <c r="C227" s="1" t="s">
        <v>353</v>
      </c>
      <c r="D227" s="5" t="s">
        <v>3</v>
      </c>
      <c r="E227" s="1" t="s">
        <v>3</v>
      </c>
      <c r="H227" s="1" t="s">
        <v>644</v>
      </c>
      <c r="I227" s="2">
        <v>45849</v>
      </c>
      <c r="J227" s="1" t="s">
        <v>675</v>
      </c>
      <c r="L227" s="13" t="s">
        <v>323</v>
      </c>
    </row>
    <row r="228" spans="1:12" x14ac:dyDescent="0.2">
      <c r="A228" s="1" t="s">
        <v>0</v>
      </c>
      <c r="B228" s="1" t="s">
        <v>354</v>
      </c>
      <c r="C228" s="1" t="s">
        <v>353</v>
      </c>
      <c r="D228" s="5" t="s">
        <v>3</v>
      </c>
      <c r="E228" s="1" t="s">
        <v>3</v>
      </c>
      <c r="H228" s="1" t="s">
        <v>644</v>
      </c>
      <c r="I228" s="2">
        <v>45849</v>
      </c>
      <c r="J228" s="1" t="s">
        <v>675</v>
      </c>
      <c r="L228" s="13" t="s">
        <v>323</v>
      </c>
    </row>
    <row r="229" spans="1:12" x14ac:dyDescent="0.2">
      <c r="A229" s="1" t="s">
        <v>708</v>
      </c>
      <c r="B229" s="1" t="s">
        <v>721</v>
      </c>
      <c r="C229" s="1" t="s">
        <v>722</v>
      </c>
      <c r="D229" s="5">
        <v>1306</v>
      </c>
      <c r="H229" s="1" t="s">
        <v>644</v>
      </c>
      <c r="I229" s="2">
        <v>45849</v>
      </c>
      <c r="J229" s="1" t="s">
        <v>730</v>
      </c>
      <c r="L229" s="13" t="s">
        <v>484</v>
      </c>
    </row>
    <row r="230" spans="1:12" x14ac:dyDescent="0.2">
      <c r="A230" s="1" t="s">
        <v>0</v>
      </c>
      <c r="B230" s="1" t="s">
        <v>1079</v>
      </c>
      <c r="C230" s="1" t="s">
        <v>616</v>
      </c>
      <c r="H230" s="1" t="s">
        <v>644</v>
      </c>
      <c r="I230" s="2">
        <v>45849</v>
      </c>
      <c r="J230" s="1" t="s">
        <v>665</v>
      </c>
      <c r="L230" s="13" t="s">
        <v>270</v>
      </c>
    </row>
    <row r="231" spans="1:12" x14ac:dyDescent="0.2">
      <c r="A231" s="1" t="s">
        <v>0</v>
      </c>
      <c r="B231" s="1" t="s">
        <v>1078</v>
      </c>
      <c r="C231" s="1" t="s">
        <v>616</v>
      </c>
      <c r="H231" s="1" t="s">
        <v>644</v>
      </c>
      <c r="I231" s="2">
        <v>45849</v>
      </c>
      <c r="J231" s="1" t="s">
        <v>665</v>
      </c>
      <c r="L231" s="38" t="s">
        <v>773</v>
      </c>
    </row>
    <row r="232" spans="1:12" x14ac:dyDescent="0.2">
      <c r="A232" s="1" t="s">
        <v>0</v>
      </c>
      <c r="B232" s="1" t="s">
        <v>109</v>
      </c>
      <c r="C232" s="1" t="s">
        <v>110</v>
      </c>
      <c r="D232" s="5" t="s">
        <v>1022</v>
      </c>
      <c r="H232" s="1" t="s">
        <v>644</v>
      </c>
      <c r="I232" s="2">
        <v>45849</v>
      </c>
      <c r="J232" s="1" t="s">
        <v>658</v>
      </c>
      <c r="L232" s="13" t="s">
        <v>111</v>
      </c>
    </row>
    <row r="233" spans="1:12" x14ac:dyDescent="0.2">
      <c r="A233" s="1" t="s">
        <v>0</v>
      </c>
      <c r="B233" s="1" t="s">
        <v>112</v>
      </c>
      <c r="C233" s="1" t="s">
        <v>113</v>
      </c>
      <c r="D233" s="5" t="s">
        <v>1023</v>
      </c>
      <c r="H233" s="1" t="s">
        <v>644</v>
      </c>
      <c r="I233" s="2">
        <v>45849</v>
      </c>
      <c r="J233" s="1" t="s">
        <v>665</v>
      </c>
      <c r="L233" s="13" t="s">
        <v>111</v>
      </c>
    </row>
    <row r="234" spans="1:12" x14ac:dyDescent="0.2">
      <c r="A234" s="1" t="s">
        <v>0</v>
      </c>
      <c r="B234" s="1" t="s">
        <v>114</v>
      </c>
      <c r="C234" s="1" t="s">
        <v>115</v>
      </c>
      <c r="D234" s="5" t="s">
        <v>1024</v>
      </c>
      <c r="H234" s="1" t="s">
        <v>644</v>
      </c>
      <c r="I234" s="2">
        <v>45849</v>
      </c>
      <c r="J234" s="1" t="s">
        <v>790</v>
      </c>
      <c r="L234" s="13" t="s">
        <v>111</v>
      </c>
    </row>
    <row r="235" spans="1:12" x14ac:dyDescent="0.2">
      <c r="A235" s="1" t="s">
        <v>0</v>
      </c>
      <c r="B235" s="1" t="s">
        <v>116</v>
      </c>
      <c r="C235" s="1" t="s">
        <v>117</v>
      </c>
      <c r="D235" s="5" t="s">
        <v>3</v>
      </c>
      <c r="H235" s="1" t="s">
        <v>644</v>
      </c>
      <c r="I235" s="2">
        <v>45849</v>
      </c>
      <c r="J235" s="1" t="s">
        <v>667</v>
      </c>
      <c r="L235" s="13" t="s">
        <v>111</v>
      </c>
    </row>
    <row r="236" spans="1:12" ht="28.5" x14ac:dyDescent="0.2">
      <c r="A236" s="1" t="s">
        <v>0</v>
      </c>
      <c r="B236" s="1" t="s">
        <v>118</v>
      </c>
      <c r="C236" s="1" t="s">
        <v>119</v>
      </c>
      <c r="D236" s="16" t="s">
        <v>1017</v>
      </c>
      <c r="H236" s="1" t="s">
        <v>644</v>
      </c>
      <c r="I236" s="2">
        <v>45849</v>
      </c>
      <c r="J236" s="1" t="s">
        <v>667</v>
      </c>
      <c r="L236" s="13" t="s">
        <v>120</v>
      </c>
    </row>
    <row r="237" spans="1:12" x14ac:dyDescent="0.2">
      <c r="A237" s="1" t="s">
        <v>0</v>
      </c>
      <c r="B237" s="1" t="s">
        <v>121</v>
      </c>
      <c r="C237" s="1" t="s">
        <v>119</v>
      </c>
      <c r="D237" s="5" t="s">
        <v>3</v>
      </c>
      <c r="H237" s="1" t="s">
        <v>644</v>
      </c>
      <c r="I237" s="2">
        <v>45849</v>
      </c>
      <c r="J237" s="1" t="s">
        <v>667</v>
      </c>
      <c r="L237" s="13" t="s">
        <v>122</v>
      </c>
    </row>
    <row r="238" spans="1:12" x14ac:dyDescent="0.2">
      <c r="A238" s="1" t="s">
        <v>0</v>
      </c>
      <c r="B238" s="1" t="s">
        <v>123</v>
      </c>
      <c r="C238" s="1" t="s">
        <v>119</v>
      </c>
      <c r="D238" s="5" t="s">
        <v>1018</v>
      </c>
      <c r="H238" s="1" t="s">
        <v>644</v>
      </c>
      <c r="I238" s="2">
        <v>45849</v>
      </c>
      <c r="J238" s="1" t="s">
        <v>667</v>
      </c>
      <c r="L238" s="13" t="s">
        <v>124</v>
      </c>
    </row>
    <row r="239" spans="1:12" x14ac:dyDescent="0.2">
      <c r="A239" s="1" t="s">
        <v>0</v>
      </c>
      <c r="B239" s="1" t="s">
        <v>125</v>
      </c>
      <c r="C239" s="1" t="s">
        <v>126</v>
      </c>
      <c r="D239" s="5" t="s">
        <v>1019</v>
      </c>
      <c r="H239" s="1" t="s">
        <v>644</v>
      </c>
      <c r="I239" s="2">
        <v>45849</v>
      </c>
      <c r="J239" s="1" t="s">
        <v>667</v>
      </c>
      <c r="L239" s="13" t="s">
        <v>122</v>
      </c>
    </row>
    <row r="240" spans="1:12" x14ac:dyDescent="0.2">
      <c r="A240" s="1" t="s">
        <v>0</v>
      </c>
      <c r="B240" s="1" t="s">
        <v>127</v>
      </c>
      <c r="C240" s="1" t="s">
        <v>126</v>
      </c>
      <c r="D240" s="5" t="s">
        <v>3</v>
      </c>
      <c r="H240" s="1" t="s">
        <v>644</v>
      </c>
      <c r="I240" s="2">
        <v>45849</v>
      </c>
      <c r="J240" s="1" t="s">
        <v>667</v>
      </c>
      <c r="L240" s="13" t="s">
        <v>1016</v>
      </c>
    </row>
    <row r="241" spans="1:12" x14ac:dyDescent="0.2">
      <c r="A241" s="1" t="s">
        <v>0</v>
      </c>
      <c r="B241" s="1" t="s">
        <v>128</v>
      </c>
      <c r="C241" s="1" t="s">
        <v>129</v>
      </c>
      <c r="D241" s="5" t="s">
        <v>1020</v>
      </c>
      <c r="H241" s="1" t="s">
        <v>644</v>
      </c>
      <c r="I241" s="2">
        <v>45849</v>
      </c>
      <c r="J241" s="1" t="s">
        <v>667</v>
      </c>
      <c r="L241" s="13" t="s">
        <v>130</v>
      </c>
    </row>
    <row r="242" spans="1:12" x14ac:dyDescent="0.2">
      <c r="A242" s="1" t="s">
        <v>0</v>
      </c>
      <c r="B242" s="1" t="s">
        <v>131</v>
      </c>
      <c r="C242" s="1" t="s">
        <v>132</v>
      </c>
      <c r="D242" s="5" t="s">
        <v>796</v>
      </c>
      <c r="H242" s="1" t="s">
        <v>644</v>
      </c>
      <c r="I242" s="2">
        <v>45849</v>
      </c>
      <c r="J242" s="1" t="s">
        <v>667</v>
      </c>
      <c r="L242" s="13" t="s">
        <v>3</v>
      </c>
    </row>
    <row r="243" spans="1:12" x14ac:dyDescent="0.2">
      <c r="A243" s="1" t="s">
        <v>708</v>
      </c>
      <c r="B243" s="1" t="s">
        <v>791</v>
      </c>
      <c r="C243" s="1" t="s">
        <v>792</v>
      </c>
      <c r="D243" s="5" t="s">
        <v>1021</v>
      </c>
      <c r="H243" s="1" t="s">
        <v>644</v>
      </c>
      <c r="I243" s="2">
        <v>45849</v>
      </c>
      <c r="J243" s="1" t="s">
        <v>667</v>
      </c>
      <c r="L243" s="13" t="s">
        <v>122</v>
      </c>
    </row>
    <row r="244" spans="1:12" x14ac:dyDescent="0.2">
      <c r="A244" s="1" t="s">
        <v>0</v>
      </c>
      <c r="B244" s="1" t="s">
        <v>133</v>
      </c>
      <c r="C244" s="1" t="s">
        <v>134</v>
      </c>
      <c r="D244" s="5" t="s">
        <v>3</v>
      </c>
      <c r="H244" s="1" t="s">
        <v>644</v>
      </c>
      <c r="I244" s="2">
        <v>45849</v>
      </c>
      <c r="J244" s="1" t="s">
        <v>671</v>
      </c>
      <c r="L244" s="13" t="s">
        <v>135</v>
      </c>
    </row>
    <row r="245" spans="1:12" x14ac:dyDescent="0.2">
      <c r="A245" s="1" t="s">
        <v>708</v>
      </c>
      <c r="B245" s="1" t="s">
        <v>798</v>
      </c>
      <c r="C245" s="1" t="s">
        <v>799</v>
      </c>
      <c r="H245" s="1" t="s">
        <v>644</v>
      </c>
      <c r="I245" s="2">
        <v>45849</v>
      </c>
      <c r="J245" s="1" t="s">
        <v>671</v>
      </c>
      <c r="L245" s="13" t="s">
        <v>135</v>
      </c>
    </row>
    <row r="246" spans="1:12" x14ac:dyDescent="0.2">
      <c r="A246" s="1" t="s">
        <v>0</v>
      </c>
      <c r="B246" s="1" t="s">
        <v>136</v>
      </c>
      <c r="C246" s="1" t="s">
        <v>137</v>
      </c>
      <c r="D246" s="5" t="s">
        <v>1025</v>
      </c>
      <c r="H246" s="1" t="s">
        <v>644</v>
      </c>
      <c r="I246" s="2">
        <v>45849</v>
      </c>
      <c r="J246" s="1" t="s">
        <v>800</v>
      </c>
      <c r="L246" s="13" t="s">
        <v>138</v>
      </c>
    </row>
    <row r="247" spans="1:12" x14ac:dyDescent="0.2">
      <c r="A247" s="1" t="s">
        <v>0</v>
      </c>
      <c r="B247" s="1" t="s">
        <v>139</v>
      </c>
      <c r="C247" s="1" t="s">
        <v>140</v>
      </c>
      <c r="D247" s="5" t="s">
        <v>3</v>
      </c>
      <c r="H247" s="1" t="s">
        <v>644</v>
      </c>
      <c r="I247" s="2">
        <v>45849</v>
      </c>
      <c r="J247" s="1" t="s">
        <v>800</v>
      </c>
      <c r="L247" s="13" t="s">
        <v>141</v>
      </c>
    </row>
    <row r="248" spans="1:12" x14ac:dyDescent="0.2">
      <c r="A248" s="1" t="s">
        <v>0</v>
      </c>
      <c r="B248" s="1" t="s">
        <v>142</v>
      </c>
      <c r="C248" s="1" t="s">
        <v>140</v>
      </c>
      <c r="D248" s="5" t="s">
        <v>3</v>
      </c>
      <c r="H248" s="1" t="s">
        <v>644</v>
      </c>
      <c r="I248" s="2">
        <v>45849</v>
      </c>
      <c r="J248" s="1" t="s">
        <v>800</v>
      </c>
      <c r="L248" s="13" t="s">
        <v>143</v>
      </c>
    </row>
    <row r="249" spans="1:12" x14ac:dyDescent="0.2">
      <c r="A249" s="1" t="s">
        <v>0</v>
      </c>
      <c r="B249" s="1" t="s">
        <v>144</v>
      </c>
      <c r="C249" s="1" t="s">
        <v>145</v>
      </c>
      <c r="D249" s="5" t="s">
        <v>3</v>
      </c>
      <c r="H249" s="1" t="s">
        <v>644</v>
      </c>
      <c r="I249" s="2">
        <v>45849</v>
      </c>
      <c r="J249" s="1" t="s">
        <v>665</v>
      </c>
      <c r="L249" s="13" t="s">
        <v>141</v>
      </c>
    </row>
    <row r="250" spans="1:12" x14ac:dyDescent="0.2">
      <c r="A250" s="1" t="s">
        <v>0</v>
      </c>
      <c r="B250" s="1" t="s">
        <v>146</v>
      </c>
      <c r="C250" s="1" t="s">
        <v>147</v>
      </c>
      <c r="D250" s="5" t="s">
        <v>801</v>
      </c>
      <c r="H250" s="1" t="s">
        <v>644</v>
      </c>
      <c r="I250" s="2">
        <v>45849</v>
      </c>
      <c r="J250" s="1" t="s">
        <v>671</v>
      </c>
      <c r="L250" s="13" t="s">
        <v>148</v>
      </c>
    </row>
    <row r="251" spans="1:12" x14ac:dyDescent="0.2">
      <c r="A251" s="1" t="s">
        <v>0</v>
      </c>
      <c r="B251" s="1" t="s">
        <v>149</v>
      </c>
      <c r="C251" s="1" t="s">
        <v>150</v>
      </c>
      <c r="D251" s="5" t="s">
        <v>802</v>
      </c>
      <c r="H251" s="1" t="s">
        <v>644</v>
      </c>
      <c r="I251" s="2">
        <v>45849</v>
      </c>
      <c r="J251" s="1" t="s">
        <v>660</v>
      </c>
      <c r="L251" s="13" t="s">
        <v>141</v>
      </c>
    </row>
    <row r="252" spans="1:12" x14ac:dyDescent="0.2">
      <c r="A252" s="1" t="s">
        <v>0</v>
      </c>
      <c r="B252" s="1" t="s">
        <v>151</v>
      </c>
      <c r="C252" s="1" t="s">
        <v>152</v>
      </c>
      <c r="D252" s="5" t="s">
        <v>803</v>
      </c>
      <c r="H252" s="1" t="s">
        <v>644</v>
      </c>
      <c r="I252" s="2">
        <v>45849</v>
      </c>
      <c r="J252" s="1" t="s">
        <v>671</v>
      </c>
      <c r="L252" s="13" t="s">
        <v>143</v>
      </c>
    </row>
    <row r="253" spans="1:12" x14ac:dyDescent="0.2">
      <c r="A253" s="1" t="s">
        <v>0</v>
      </c>
      <c r="B253" s="1" t="s">
        <v>153</v>
      </c>
      <c r="C253" s="1" t="s">
        <v>154</v>
      </c>
      <c r="D253" s="5" t="s">
        <v>804</v>
      </c>
      <c r="H253" s="1" t="s">
        <v>644</v>
      </c>
      <c r="I253" s="2">
        <v>45849</v>
      </c>
      <c r="J253" s="1" t="s">
        <v>671</v>
      </c>
      <c r="L253" s="13" t="s">
        <v>143</v>
      </c>
    </row>
    <row r="254" spans="1:12" x14ac:dyDescent="0.2">
      <c r="A254" s="1" t="s">
        <v>0</v>
      </c>
      <c r="B254" s="1" t="s">
        <v>155</v>
      </c>
      <c r="C254" s="1" t="s">
        <v>156</v>
      </c>
      <c r="D254" s="5" t="s">
        <v>805</v>
      </c>
      <c r="H254" s="1" t="s">
        <v>644</v>
      </c>
      <c r="I254" s="2">
        <v>45849</v>
      </c>
      <c r="J254" s="1" t="s">
        <v>671</v>
      </c>
      <c r="L254" s="13" t="s">
        <v>141</v>
      </c>
    </row>
    <row r="255" spans="1:12" x14ac:dyDescent="0.2">
      <c r="A255" s="1" t="s">
        <v>708</v>
      </c>
      <c r="B255" s="1" t="s">
        <v>806</v>
      </c>
      <c r="C255" s="1" t="s">
        <v>807</v>
      </c>
      <c r="H255" s="1" t="s">
        <v>644</v>
      </c>
      <c r="I255" s="2">
        <v>45849</v>
      </c>
      <c r="J255" s="1" t="s">
        <v>658</v>
      </c>
      <c r="L255" s="13" t="s">
        <v>810</v>
      </c>
    </row>
    <row r="256" spans="1:12" x14ac:dyDescent="0.2">
      <c r="A256" s="1" t="s">
        <v>0</v>
      </c>
      <c r="B256" s="1" t="s">
        <v>157</v>
      </c>
      <c r="C256" s="1" t="s">
        <v>158</v>
      </c>
      <c r="D256" s="5" t="s">
        <v>3</v>
      </c>
      <c r="H256" s="1" t="s">
        <v>644</v>
      </c>
      <c r="I256" s="2">
        <v>45849</v>
      </c>
      <c r="J256" s="1" t="s">
        <v>667</v>
      </c>
      <c r="L256" s="13" t="s">
        <v>143</v>
      </c>
    </row>
    <row r="257" spans="1:12" x14ac:dyDescent="0.2">
      <c r="A257" s="1" t="s">
        <v>708</v>
      </c>
      <c r="B257" s="1" t="s">
        <v>808</v>
      </c>
      <c r="C257" s="1" t="s">
        <v>809</v>
      </c>
      <c r="H257" s="1" t="s">
        <v>644</v>
      </c>
      <c r="I257" s="2">
        <v>45849</v>
      </c>
      <c r="J257" s="1" t="s">
        <v>709</v>
      </c>
      <c r="L257" s="13" t="s">
        <v>170</v>
      </c>
    </row>
    <row r="258" spans="1:12" x14ac:dyDescent="0.2">
      <c r="A258" s="1" t="s">
        <v>0</v>
      </c>
      <c r="B258" s="1" t="s">
        <v>168</v>
      </c>
      <c r="C258" s="1" t="s">
        <v>169</v>
      </c>
      <c r="D258" s="5" t="s">
        <v>1029</v>
      </c>
      <c r="H258" s="1" t="s">
        <v>644</v>
      </c>
      <c r="I258" s="2">
        <v>45849</v>
      </c>
      <c r="J258" s="1" t="s">
        <v>800</v>
      </c>
      <c r="L258" s="13" t="s">
        <v>170</v>
      </c>
    </row>
    <row r="259" spans="1:12" x14ac:dyDescent="0.2">
      <c r="A259" s="1" t="s">
        <v>0</v>
      </c>
      <c r="B259" s="1" t="s">
        <v>159</v>
      </c>
      <c r="C259" s="1" t="s">
        <v>160</v>
      </c>
      <c r="D259" s="5" t="s">
        <v>3</v>
      </c>
      <c r="H259" s="1" t="s">
        <v>644</v>
      </c>
      <c r="I259" s="2">
        <v>45849</v>
      </c>
      <c r="J259" s="1" t="s">
        <v>660</v>
      </c>
      <c r="L259" s="13" t="s">
        <v>161</v>
      </c>
    </row>
    <row r="260" spans="1:12" x14ac:dyDescent="0.2">
      <c r="A260" s="1" t="s">
        <v>0</v>
      </c>
      <c r="B260" s="1" t="s">
        <v>162</v>
      </c>
      <c r="C260" s="1" t="s">
        <v>163</v>
      </c>
      <c r="D260" s="5" t="s">
        <v>3</v>
      </c>
      <c r="H260" s="1" t="s">
        <v>644</v>
      </c>
      <c r="I260" s="2">
        <v>45849</v>
      </c>
      <c r="J260" s="1" t="s">
        <v>665</v>
      </c>
      <c r="L260" s="13" t="s">
        <v>164</v>
      </c>
    </row>
    <row r="261" spans="1:12" x14ac:dyDescent="0.2">
      <c r="A261" s="1" t="s">
        <v>0</v>
      </c>
      <c r="B261" s="1" t="s">
        <v>165</v>
      </c>
      <c r="C261" s="1" t="s">
        <v>166</v>
      </c>
      <c r="D261" s="5" t="s">
        <v>3</v>
      </c>
      <c r="H261" s="1" t="s">
        <v>644</v>
      </c>
      <c r="I261" s="2">
        <v>45849</v>
      </c>
      <c r="J261" s="1" t="s">
        <v>667</v>
      </c>
      <c r="L261" s="13" t="s">
        <v>167</v>
      </c>
    </row>
    <row r="262" spans="1:12" x14ac:dyDescent="0.2">
      <c r="A262" s="1" t="s">
        <v>0</v>
      </c>
      <c r="B262" s="1" t="s">
        <v>72</v>
      </c>
      <c r="C262" s="1" t="s">
        <v>73</v>
      </c>
      <c r="D262" s="5" t="s">
        <v>3</v>
      </c>
      <c r="E262" s="1" t="s">
        <v>3</v>
      </c>
      <c r="H262" s="1" t="s">
        <v>644</v>
      </c>
      <c r="I262" s="2">
        <v>45849</v>
      </c>
      <c r="J262" s="1" t="s">
        <v>660</v>
      </c>
      <c r="L262" s="13" t="s">
        <v>74</v>
      </c>
    </row>
    <row r="263" spans="1:12" ht="28.5" x14ac:dyDescent="0.2">
      <c r="A263" s="1" t="s">
        <v>708</v>
      </c>
      <c r="B263" s="1" t="s">
        <v>843</v>
      </c>
      <c r="C263" s="1" t="s">
        <v>844</v>
      </c>
      <c r="H263" s="1" t="s">
        <v>644</v>
      </c>
      <c r="I263" s="2">
        <v>45849</v>
      </c>
      <c r="J263" s="1" t="s">
        <v>674</v>
      </c>
      <c r="L263" s="13" t="s">
        <v>845</v>
      </c>
    </row>
    <row r="264" spans="1:12" x14ac:dyDescent="0.2">
      <c r="A264" s="1" t="s">
        <v>0</v>
      </c>
      <c r="B264" s="1" t="s">
        <v>454</v>
      </c>
      <c r="C264" s="1" t="s">
        <v>455</v>
      </c>
      <c r="D264" s="5" t="s">
        <v>3</v>
      </c>
      <c r="H264" s="1" t="s">
        <v>644</v>
      </c>
      <c r="I264" s="2">
        <v>45849</v>
      </c>
      <c r="J264" s="1" t="s">
        <v>850</v>
      </c>
      <c r="L264" s="13" t="s">
        <v>866</v>
      </c>
    </row>
    <row r="265" spans="1:12" x14ac:dyDescent="0.2">
      <c r="A265" s="1" t="s">
        <v>708</v>
      </c>
      <c r="B265" s="1" t="s">
        <v>796</v>
      </c>
      <c r="C265" s="1" t="s">
        <v>964</v>
      </c>
      <c r="D265" s="5" t="s">
        <v>131</v>
      </c>
      <c r="H265" s="1" t="s">
        <v>644</v>
      </c>
      <c r="I265" s="2">
        <v>45849</v>
      </c>
      <c r="J265" s="1" t="s">
        <v>667</v>
      </c>
      <c r="L265" s="13" t="s">
        <v>122</v>
      </c>
    </row>
    <row r="266" spans="1:12" x14ac:dyDescent="0.2">
      <c r="A266" s="1" t="s">
        <v>708</v>
      </c>
      <c r="B266" s="1" t="s">
        <v>897</v>
      </c>
      <c r="C266" s="1" t="s">
        <v>898</v>
      </c>
      <c r="D266" s="5">
        <v>52305</v>
      </c>
      <c r="H266" s="1" t="s">
        <v>644</v>
      </c>
      <c r="I266" s="2">
        <v>45849</v>
      </c>
      <c r="J266" s="1" t="s">
        <v>682</v>
      </c>
      <c r="L266" s="13" t="s">
        <v>905</v>
      </c>
    </row>
    <row r="267" spans="1:12" x14ac:dyDescent="0.2">
      <c r="A267" s="1" t="s">
        <v>0</v>
      </c>
      <c r="B267" s="1" t="s">
        <v>14</v>
      </c>
      <c r="C267" s="1" t="s">
        <v>15</v>
      </c>
      <c r="D267" s="5" t="s">
        <v>3</v>
      </c>
      <c r="E267" s="1" t="s">
        <v>3</v>
      </c>
      <c r="H267" s="1" t="s">
        <v>644</v>
      </c>
      <c r="I267" s="9">
        <f>VLOOKUP(H267,Klausurtage!$A$2:$B$15,2,FALSE)</f>
        <v>45849</v>
      </c>
      <c r="J267" s="1" t="s">
        <v>671</v>
      </c>
      <c r="L267" s="13" t="s">
        <v>16</v>
      </c>
    </row>
    <row r="268" spans="1:12" x14ac:dyDescent="0.2">
      <c r="A268" s="1" t="s">
        <v>708</v>
      </c>
      <c r="B268" s="1" t="s">
        <v>1026</v>
      </c>
      <c r="C268" s="1" t="s">
        <v>1027</v>
      </c>
      <c r="D268" s="5" t="s">
        <v>1028</v>
      </c>
      <c r="H268" s="1" t="s">
        <v>644</v>
      </c>
      <c r="I268" s="2">
        <v>45849</v>
      </c>
      <c r="J268" s="1" t="s">
        <v>658</v>
      </c>
      <c r="L268" s="1" t="s">
        <v>141</v>
      </c>
    </row>
    <row r="269" spans="1:12" x14ac:dyDescent="0.2">
      <c r="A269" s="1" t="s">
        <v>0</v>
      </c>
      <c r="B269" s="1" t="s">
        <v>391</v>
      </c>
      <c r="C269" s="1" t="s">
        <v>392</v>
      </c>
      <c r="D269" s="5">
        <v>1403</v>
      </c>
      <c r="E269" s="1" t="s">
        <v>3</v>
      </c>
      <c r="H269" s="1" t="s">
        <v>645</v>
      </c>
      <c r="I269" s="2">
        <v>45850</v>
      </c>
      <c r="J269" s="1" t="s">
        <v>675</v>
      </c>
      <c r="L269" s="13" t="s">
        <v>393</v>
      </c>
    </row>
    <row r="270" spans="1:12" ht="42.75" x14ac:dyDescent="0.2">
      <c r="A270" s="1" t="s">
        <v>0</v>
      </c>
      <c r="B270" s="1" t="s">
        <v>437</v>
      </c>
      <c r="C270" s="1" t="s">
        <v>438</v>
      </c>
      <c r="D270" s="5">
        <v>1704</v>
      </c>
      <c r="E270" s="1" t="s">
        <v>3</v>
      </c>
      <c r="H270" s="1" t="s">
        <v>645</v>
      </c>
      <c r="I270" s="2">
        <v>45850</v>
      </c>
      <c r="J270" s="1" t="s">
        <v>685</v>
      </c>
      <c r="L270" s="13" t="s">
        <v>439</v>
      </c>
    </row>
    <row r="271" spans="1:12" ht="42.75" x14ac:dyDescent="0.2">
      <c r="A271" s="1" t="s">
        <v>0</v>
      </c>
      <c r="B271" s="1" t="s">
        <v>463</v>
      </c>
      <c r="C271" s="1" t="s">
        <v>464</v>
      </c>
      <c r="D271" s="5" t="s">
        <v>3</v>
      </c>
      <c r="H271" s="1" t="s">
        <v>645</v>
      </c>
      <c r="I271" s="2">
        <v>45850</v>
      </c>
      <c r="J271" s="1" t="s">
        <v>685</v>
      </c>
      <c r="L271" s="13" t="s">
        <v>465</v>
      </c>
    </row>
    <row r="272" spans="1:12" x14ac:dyDescent="0.2">
      <c r="A272" s="1" t="s">
        <v>708</v>
      </c>
      <c r="B272" s="1" t="s">
        <v>828</v>
      </c>
      <c r="C272" s="1" t="s">
        <v>829</v>
      </c>
      <c r="H272" s="1" t="s">
        <v>999</v>
      </c>
      <c r="I272" s="2" t="s">
        <v>662</v>
      </c>
      <c r="J272" s="1" t="s">
        <v>662</v>
      </c>
      <c r="L272" s="13" t="s">
        <v>105</v>
      </c>
    </row>
    <row r="273" spans="1:12" x14ac:dyDescent="0.2">
      <c r="A273" s="1" t="s">
        <v>708</v>
      </c>
      <c r="B273" s="1" t="s">
        <v>838</v>
      </c>
      <c r="C273" s="1" t="s">
        <v>839</v>
      </c>
      <c r="H273" s="1" t="s">
        <v>999</v>
      </c>
      <c r="I273" s="2" t="s">
        <v>662</v>
      </c>
      <c r="J273" s="1" t="s">
        <v>662</v>
      </c>
      <c r="L273" s="13" t="s">
        <v>840</v>
      </c>
    </row>
    <row r="274" spans="1:12" x14ac:dyDescent="0.2">
      <c r="A274" s="1" t="s">
        <v>0</v>
      </c>
      <c r="B274" s="1" t="s">
        <v>216</v>
      </c>
      <c r="C274" s="1" t="s">
        <v>217</v>
      </c>
      <c r="D274" s="5" t="s">
        <v>3</v>
      </c>
      <c r="E274" s="1" t="s">
        <v>3</v>
      </c>
      <c r="H274" s="1" t="s">
        <v>999</v>
      </c>
      <c r="I274" s="2" t="s">
        <v>662</v>
      </c>
      <c r="J274" s="1" t="s">
        <v>662</v>
      </c>
      <c r="L274" s="13" t="s">
        <v>218</v>
      </c>
    </row>
    <row r="275" spans="1:12" x14ac:dyDescent="0.2">
      <c r="A275" s="1" t="s">
        <v>0</v>
      </c>
      <c r="B275" s="1" t="s">
        <v>219</v>
      </c>
      <c r="C275" s="1" t="s">
        <v>217</v>
      </c>
      <c r="D275" s="5" t="s">
        <v>3</v>
      </c>
      <c r="E275" s="1" t="s">
        <v>3</v>
      </c>
      <c r="H275" s="1" t="s">
        <v>999</v>
      </c>
      <c r="I275" s="2" t="s">
        <v>662</v>
      </c>
      <c r="J275" s="1" t="s">
        <v>662</v>
      </c>
      <c r="L275" s="13" t="s">
        <v>220</v>
      </c>
    </row>
    <row r="276" spans="1:12" x14ac:dyDescent="0.2">
      <c r="A276" s="1" t="s">
        <v>0</v>
      </c>
      <c r="B276" s="1" t="s">
        <v>221</v>
      </c>
      <c r="C276" s="1" t="s">
        <v>217</v>
      </c>
      <c r="D276" s="5" t="s">
        <v>3</v>
      </c>
      <c r="E276" s="1" t="s">
        <v>3</v>
      </c>
      <c r="H276" s="1" t="s">
        <v>999</v>
      </c>
      <c r="I276" s="2" t="s">
        <v>662</v>
      </c>
      <c r="J276" s="1" t="s">
        <v>662</v>
      </c>
      <c r="L276" s="13" t="s">
        <v>222</v>
      </c>
    </row>
    <row r="277" spans="1:12" ht="42.75" x14ac:dyDescent="0.2">
      <c r="A277" s="1" t="s">
        <v>0</v>
      </c>
      <c r="B277" s="1" t="s">
        <v>223</v>
      </c>
      <c r="C277" s="1" t="s">
        <v>217</v>
      </c>
      <c r="D277" s="5" t="s">
        <v>3</v>
      </c>
      <c r="E277" s="1" t="s">
        <v>3</v>
      </c>
      <c r="H277" s="1" t="s">
        <v>999</v>
      </c>
      <c r="I277" s="2" t="s">
        <v>662</v>
      </c>
      <c r="J277" s="1" t="s">
        <v>662</v>
      </c>
      <c r="L277" s="13" t="s">
        <v>224</v>
      </c>
    </row>
    <row r="278" spans="1:12" x14ac:dyDescent="0.2">
      <c r="A278" s="1" t="s">
        <v>0</v>
      </c>
      <c r="B278" s="1" t="s">
        <v>246</v>
      </c>
      <c r="C278" s="1" t="s">
        <v>247</v>
      </c>
      <c r="D278" s="5">
        <v>2106</v>
      </c>
      <c r="E278" s="1" t="s">
        <v>3</v>
      </c>
      <c r="H278" s="1" t="s">
        <v>999</v>
      </c>
      <c r="I278" s="2" t="s">
        <v>662</v>
      </c>
      <c r="J278" s="1" t="s">
        <v>662</v>
      </c>
      <c r="L278" s="13" t="s">
        <v>248</v>
      </c>
    </row>
    <row r="279" spans="1:12" ht="28.5" x14ac:dyDescent="0.2">
      <c r="A279" s="1" t="s">
        <v>0</v>
      </c>
      <c r="B279" s="1" t="s">
        <v>1047</v>
      </c>
      <c r="C279" s="1" t="s">
        <v>247</v>
      </c>
      <c r="D279" s="5" t="s">
        <v>3</v>
      </c>
      <c r="E279" s="1" t="s">
        <v>3</v>
      </c>
      <c r="H279" s="1" t="s">
        <v>999</v>
      </c>
      <c r="I279" s="2" t="s">
        <v>662</v>
      </c>
      <c r="J279" s="1" t="s">
        <v>662</v>
      </c>
      <c r="L279" s="13" t="s">
        <v>249</v>
      </c>
    </row>
    <row r="280" spans="1:12" x14ac:dyDescent="0.2">
      <c r="A280" s="1" t="s">
        <v>0</v>
      </c>
      <c r="B280" s="1" t="s">
        <v>1048</v>
      </c>
      <c r="C280" s="1" t="s">
        <v>247</v>
      </c>
      <c r="D280" s="5" t="s">
        <v>3</v>
      </c>
      <c r="E280" s="1" t="s">
        <v>3</v>
      </c>
      <c r="H280" s="1" t="s">
        <v>999</v>
      </c>
      <c r="I280" s="2" t="s">
        <v>662</v>
      </c>
      <c r="J280" s="1" t="s">
        <v>662</v>
      </c>
      <c r="L280" s="13" t="s">
        <v>22</v>
      </c>
    </row>
    <row r="281" spans="1:12" x14ac:dyDescent="0.2">
      <c r="A281" s="1" t="s">
        <v>0</v>
      </c>
      <c r="B281" s="1" t="s">
        <v>286</v>
      </c>
      <c r="C281" s="1" t="s">
        <v>287</v>
      </c>
      <c r="D281" s="5">
        <v>2254</v>
      </c>
      <c r="E281" s="1" t="s">
        <v>3</v>
      </c>
      <c r="H281" s="1" t="s">
        <v>999</v>
      </c>
      <c r="I281" s="2" t="s">
        <v>662</v>
      </c>
      <c r="J281" s="1" t="s">
        <v>662</v>
      </c>
      <c r="L281" s="13" t="s">
        <v>288</v>
      </c>
    </row>
    <row r="282" spans="1:12" x14ac:dyDescent="0.2">
      <c r="A282" s="1" t="s">
        <v>0</v>
      </c>
      <c r="B282" s="1" t="s">
        <v>1057</v>
      </c>
      <c r="C282" s="1" t="s">
        <v>287</v>
      </c>
      <c r="D282" s="5" t="s">
        <v>3</v>
      </c>
      <c r="E282" s="1" t="s">
        <v>3</v>
      </c>
      <c r="H282" s="1" t="s">
        <v>999</v>
      </c>
      <c r="I282" s="2" t="s">
        <v>662</v>
      </c>
      <c r="J282" s="1" t="s">
        <v>662</v>
      </c>
      <c r="L282" s="13" t="s">
        <v>289</v>
      </c>
    </row>
    <row r="283" spans="1:12" x14ac:dyDescent="0.2">
      <c r="A283" s="1" t="s">
        <v>0</v>
      </c>
      <c r="B283" s="1" t="s">
        <v>1058</v>
      </c>
      <c r="C283" s="1" t="s">
        <v>287</v>
      </c>
      <c r="D283" s="5" t="s">
        <v>3</v>
      </c>
      <c r="E283" s="1" t="s">
        <v>3</v>
      </c>
      <c r="H283" s="1" t="s">
        <v>999</v>
      </c>
      <c r="I283" s="2" t="s">
        <v>662</v>
      </c>
      <c r="J283" s="1" t="s">
        <v>662</v>
      </c>
      <c r="L283" s="13" t="s">
        <v>290</v>
      </c>
    </row>
    <row r="284" spans="1:12" x14ac:dyDescent="0.2">
      <c r="A284" s="1" t="s">
        <v>708</v>
      </c>
      <c r="B284" s="1" t="s">
        <v>693</v>
      </c>
      <c r="C284" s="1" t="s">
        <v>694</v>
      </c>
      <c r="D284" s="5">
        <v>1102</v>
      </c>
      <c r="H284" s="1" t="s">
        <v>999</v>
      </c>
      <c r="I284" s="2" t="s">
        <v>662</v>
      </c>
      <c r="J284" s="1" t="s">
        <v>662</v>
      </c>
      <c r="L284" s="13" t="s">
        <v>710</v>
      </c>
    </row>
    <row r="285" spans="1:12" x14ac:dyDescent="0.2">
      <c r="A285" s="1" t="s">
        <v>708</v>
      </c>
      <c r="B285" s="1" t="s">
        <v>695</v>
      </c>
      <c r="C285" s="1" t="s">
        <v>694</v>
      </c>
      <c r="D285" s="5">
        <v>1102</v>
      </c>
      <c r="H285" s="1" t="s">
        <v>999</v>
      </c>
      <c r="I285" s="2" t="s">
        <v>662</v>
      </c>
      <c r="J285" s="1" t="s">
        <v>662</v>
      </c>
      <c r="L285" s="13" t="s">
        <v>504</v>
      </c>
    </row>
    <row r="286" spans="1:12" x14ac:dyDescent="0.2">
      <c r="A286" s="1" t="s">
        <v>708</v>
      </c>
      <c r="B286" s="1" t="s">
        <v>702</v>
      </c>
      <c r="C286" s="1" t="s">
        <v>703</v>
      </c>
      <c r="D286" s="5" t="s">
        <v>704</v>
      </c>
      <c r="H286" s="1" t="s">
        <v>999</v>
      </c>
      <c r="I286" s="2" t="s">
        <v>662</v>
      </c>
      <c r="J286" s="1" t="s">
        <v>662</v>
      </c>
      <c r="L286" s="13" t="s">
        <v>713</v>
      </c>
    </row>
    <row r="287" spans="1:12" x14ac:dyDescent="0.2">
      <c r="A287" s="1" t="s">
        <v>708</v>
      </c>
      <c r="B287" s="1" t="s">
        <v>705</v>
      </c>
      <c r="C287" s="1" t="s">
        <v>703</v>
      </c>
      <c r="D287" s="5" t="s">
        <v>704</v>
      </c>
      <c r="H287" s="1" t="s">
        <v>999</v>
      </c>
      <c r="I287" s="2" t="s">
        <v>662</v>
      </c>
      <c r="J287" s="1" t="s">
        <v>662</v>
      </c>
      <c r="L287" s="13" t="s">
        <v>713</v>
      </c>
    </row>
    <row r="288" spans="1:12" x14ac:dyDescent="0.2">
      <c r="A288" s="1" t="s">
        <v>0</v>
      </c>
      <c r="B288" s="1" t="s">
        <v>482</v>
      </c>
      <c r="C288" s="1" t="s">
        <v>483</v>
      </c>
      <c r="D288" s="5">
        <v>1204</v>
      </c>
      <c r="E288" s="1" t="s">
        <v>3</v>
      </c>
      <c r="H288" s="1" t="s">
        <v>999</v>
      </c>
      <c r="I288" s="2" t="s">
        <v>662</v>
      </c>
      <c r="J288" s="1" t="s">
        <v>662</v>
      </c>
      <c r="L288" s="13" t="s">
        <v>484</v>
      </c>
    </row>
    <row r="289" spans="1:12" x14ac:dyDescent="0.2">
      <c r="A289" s="1" t="s">
        <v>0</v>
      </c>
      <c r="B289" s="1" t="s">
        <v>485</v>
      </c>
      <c r="C289" s="1" t="s">
        <v>483</v>
      </c>
      <c r="D289" s="5" t="s">
        <v>3</v>
      </c>
      <c r="E289" s="1" t="s">
        <v>3</v>
      </c>
      <c r="H289" s="1" t="s">
        <v>999</v>
      </c>
      <c r="I289" s="2" t="s">
        <v>662</v>
      </c>
      <c r="J289" s="1" t="s">
        <v>662</v>
      </c>
      <c r="L289" s="13" t="s">
        <v>484</v>
      </c>
    </row>
    <row r="290" spans="1:12" x14ac:dyDescent="0.2">
      <c r="A290" s="1" t="s">
        <v>708</v>
      </c>
      <c r="B290" s="1" t="s">
        <v>723</v>
      </c>
      <c r="C290" s="1" t="s">
        <v>724</v>
      </c>
      <c r="D290" s="5">
        <v>1307</v>
      </c>
      <c r="H290" s="1" t="s">
        <v>999</v>
      </c>
      <c r="I290" s="2" t="s">
        <v>662</v>
      </c>
      <c r="J290" s="1" t="s">
        <v>662</v>
      </c>
      <c r="L290" s="13" t="s">
        <v>734</v>
      </c>
    </row>
    <row r="291" spans="1:12" x14ac:dyDescent="0.2">
      <c r="A291" s="1" t="s">
        <v>708</v>
      </c>
      <c r="B291" s="1" t="s">
        <v>725</v>
      </c>
      <c r="C291" s="1" t="s">
        <v>726</v>
      </c>
      <c r="H291" s="1" t="s">
        <v>999</v>
      </c>
      <c r="I291" s="2" t="s">
        <v>662</v>
      </c>
      <c r="J291" s="1" t="s">
        <v>662</v>
      </c>
      <c r="L291" s="13" t="s">
        <v>89</v>
      </c>
    </row>
    <row r="292" spans="1:12" x14ac:dyDescent="0.2">
      <c r="A292" s="1" t="s">
        <v>708</v>
      </c>
      <c r="B292" s="1" t="s">
        <v>727</v>
      </c>
      <c r="C292" s="1" t="s">
        <v>728</v>
      </c>
      <c r="H292" s="1" t="s">
        <v>999</v>
      </c>
      <c r="I292" s="2" t="s">
        <v>662</v>
      </c>
      <c r="J292" s="1" t="s">
        <v>662</v>
      </c>
      <c r="L292" s="13" t="s">
        <v>735</v>
      </c>
    </row>
    <row r="293" spans="1:12" x14ac:dyDescent="0.2">
      <c r="A293" s="1" t="s">
        <v>0</v>
      </c>
      <c r="B293" s="1" t="s">
        <v>495</v>
      </c>
      <c r="C293" s="1" t="s">
        <v>496</v>
      </c>
      <c r="D293" s="5">
        <v>1401</v>
      </c>
      <c r="E293" s="1" t="s">
        <v>3</v>
      </c>
      <c r="H293" s="1" t="s">
        <v>999</v>
      </c>
      <c r="I293" s="2" t="s">
        <v>662</v>
      </c>
      <c r="J293" s="1" t="s">
        <v>662</v>
      </c>
      <c r="L293" s="13" t="s">
        <v>479</v>
      </c>
    </row>
    <row r="294" spans="1:12" x14ac:dyDescent="0.2">
      <c r="A294" s="1" t="s">
        <v>0</v>
      </c>
      <c r="B294" s="1" t="s">
        <v>505</v>
      </c>
      <c r="C294" s="1" t="s">
        <v>506</v>
      </c>
      <c r="D294" s="5">
        <v>1407</v>
      </c>
      <c r="E294" s="1" t="s">
        <v>3</v>
      </c>
      <c r="H294" s="1" t="s">
        <v>999</v>
      </c>
      <c r="I294" s="2" t="s">
        <v>662</v>
      </c>
      <c r="J294" s="1" t="s">
        <v>662</v>
      </c>
      <c r="L294" s="13" t="s">
        <v>484</v>
      </c>
    </row>
    <row r="295" spans="1:12" x14ac:dyDescent="0.2">
      <c r="A295" s="1" t="s">
        <v>708</v>
      </c>
      <c r="B295" s="1" t="s">
        <v>737</v>
      </c>
      <c r="C295" s="1" t="s">
        <v>738</v>
      </c>
      <c r="H295" s="1" t="s">
        <v>999</v>
      </c>
      <c r="I295" s="2" t="s">
        <v>662</v>
      </c>
      <c r="J295" s="1" t="s">
        <v>662</v>
      </c>
      <c r="L295" s="13" t="s">
        <v>7</v>
      </c>
    </row>
    <row r="296" spans="1:12" x14ac:dyDescent="0.2">
      <c r="A296" s="1" t="s">
        <v>708</v>
      </c>
      <c r="B296" s="1" t="s">
        <v>739</v>
      </c>
      <c r="C296" s="1" t="s">
        <v>312</v>
      </c>
      <c r="D296" s="5">
        <v>2580</v>
      </c>
      <c r="H296" s="1" t="s">
        <v>999</v>
      </c>
      <c r="I296" s="2" t="s">
        <v>662</v>
      </c>
      <c r="J296" s="1" t="s">
        <v>662</v>
      </c>
      <c r="L296" s="13" t="s">
        <v>1003</v>
      </c>
    </row>
    <row r="297" spans="1:12" x14ac:dyDescent="0.2">
      <c r="A297" s="1" t="s">
        <v>0</v>
      </c>
      <c r="B297" s="1" t="s">
        <v>468</v>
      </c>
      <c r="C297" s="1" t="s">
        <v>469</v>
      </c>
      <c r="D297" s="5">
        <v>2680</v>
      </c>
      <c r="H297" s="1" t="s">
        <v>999</v>
      </c>
      <c r="I297" s="2" t="s">
        <v>662</v>
      </c>
      <c r="J297" s="1" t="s">
        <v>662</v>
      </c>
      <c r="L297" s="13" t="s">
        <v>1003</v>
      </c>
    </row>
    <row r="298" spans="1:12" x14ac:dyDescent="0.2">
      <c r="A298" s="1" t="s">
        <v>708</v>
      </c>
      <c r="B298" s="1" t="s">
        <v>748</v>
      </c>
      <c r="C298" s="1" t="s">
        <v>247</v>
      </c>
      <c r="H298" s="1" t="s">
        <v>999</v>
      </c>
      <c r="I298" s="2" t="s">
        <v>662</v>
      </c>
      <c r="J298" s="1" t="s">
        <v>662</v>
      </c>
      <c r="L298" s="13" t="s">
        <v>753</v>
      </c>
    </row>
    <row r="299" spans="1:12" x14ac:dyDescent="0.2">
      <c r="A299" s="1" t="s">
        <v>0</v>
      </c>
      <c r="B299" s="1" t="s">
        <v>605</v>
      </c>
      <c r="C299" s="1" t="s">
        <v>606</v>
      </c>
      <c r="D299" s="5" t="s">
        <v>3</v>
      </c>
      <c r="E299" s="1" t="s">
        <v>3</v>
      </c>
      <c r="H299" s="1" t="s">
        <v>999</v>
      </c>
      <c r="I299" s="2" t="s">
        <v>662</v>
      </c>
      <c r="J299" s="1" t="s">
        <v>662</v>
      </c>
      <c r="L299" s="13" t="s">
        <v>607</v>
      </c>
    </row>
    <row r="300" spans="1:12" x14ac:dyDescent="0.2">
      <c r="A300" s="1" t="s">
        <v>0</v>
      </c>
      <c r="B300" s="1" t="s">
        <v>782</v>
      </c>
      <c r="C300" s="1" t="s">
        <v>309</v>
      </c>
      <c r="D300" s="5" t="s">
        <v>3</v>
      </c>
      <c r="E300" s="1" t="s">
        <v>3</v>
      </c>
      <c r="H300" s="1" t="s">
        <v>999</v>
      </c>
      <c r="I300" s="2" t="s">
        <v>662</v>
      </c>
      <c r="J300" s="1" t="s">
        <v>662</v>
      </c>
      <c r="L300" s="13" t="s">
        <v>599</v>
      </c>
    </row>
    <row r="301" spans="1:12" x14ac:dyDescent="0.2">
      <c r="A301" s="1" t="s">
        <v>0</v>
      </c>
      <c r="B301" s="1" t="s">
        <v>598</v>
      </c>
      <c r="C301" s="1" t="s">
        <v>309</v>
      </c>
      <c r="D301" s="5" t="s">
        <v>3</v>
      </c>
      <c r="E301" s="1" t="s">
        <v>3</v>
      </c>
      <c r="H301" s="1" t="s">
        <v>999</v>
      </c>
      <c r="I301" s="2" t="s">
        <v>662</v>
      </c>
      <c r="J301" s="1" t="s">
        <v>662</v>
      </c>
      <c r="L301" s="13" t="s">
        <v>599</v>
      </c>
    </row>
    <row r="302" spans="1:12" x14ac:dyDescent="0.2">
      <c r="A302" s="1" t="s">
        <v>708</v>
      </c>
      <c r="B302" s="1" t="s">
        <v>754</v>
      </c>
      <c r="C302" s="1" t="s">
        <v>755</v>
      </c>
      <c r="H302" s="1" t="s">
        <v>999</v>
      </c>
      <c r="I302" s="2" t="s">
        <v>662</v>
      </c>
      <c r="J302" s="1" t="s">
        <v>662</v>
      </c>
      <c r="L302" s="13" t="s">
        <v>767</v>
      </c>
    </row>
    <row r="303" spans="1:12" x14ac:dyDescent="0.2">
      <c r="A303" s="1" t="s">
        <v>708</v>
      </c>
      <c r="B303" s="1" t="s">
        <v>756</v>
      </c>
      <c r="C303" s="1" t="s">
        <v>755</v>
      </c>
      <c r="H303" s="1" t="s">
        <v>999</v>
      </c>
      <c r="I303" s="2" t="s">
        <v>662</v>
      </c>
      <c r="J303" s="1" t="s">
        <v>662</v>
      </c>
      <c r="L303" s="13" t="s">
        <v>768</v>
      </c>
    </row>
    <row r="304" spans="1:12" x14ac:dyDescent="0.2">
      <c r="A304" s="1" t="s">
        <v>708</v>
      </c>
      <c r="B304" s="1" t="s">
        <v>757</v>
      </c>
      <c r="C304" s="1" t="s">
        <v>758</v>
      </c>
      <c r="H304" s="1" t="s">
        <v>999</v>
      </c>
      <c r="I304" s="2" t="s">
        <v>662</v>
      </c>
      <c r="J304" s="1" t="s">
        <v>662</v>
      </c>
      <c r="L304" s="13" t="s">
        <v>769</v>
      </c>
    </row>
    <row r="305" spans="1:12" x14ac:dyDescent="0.2">
      <c r="A305" s="1" t="s">
        <v>708</v>
      </c>
      <c r="B305" s="1" t="s">
        <v>759</v>
      </c>
      <c r="C305" s="1" t="s">
        <v>760</v>
      </c>
      <c r="H305" s="1" t="s">
        <v>999</v>
      </c>
      <c r="I305" s="2" t="s">
        <v>662</v>
      </c>
      <c r="J305" s="1" t="s">
        <v>662</v>
      </c>
      <c r="L305" s="13" t="s">
        <v>770</v>
      </c>
    </row>
    <row r="306" spans="1:12" x14ac:dyDescent="0.2">
      <c r="A306" s="1" t="s">
        <v>708</v>
      </c>
      <c r="B306" s="1" t="s">
        <v>763</v>
      </c>
      <c r="C306" s="1" t="s">
        <v>306</v>
      </c>
      <c r="H306" s="1" t="s">
        <v>999</v>
      </c>
      <c r="I306" s="2" t="s">
        <v>662</v>
      </c>
      <c r="J306" s="1" t="s">
        <v>662</v>
      </c>
      <c r="L306" s="13" t="s">
        <v>772</v>
      </c>
    </row>
    <row r="307" spans="1:12" x14ac:dyDescent="0.2">
      <c r="A307" s="1" t="s">
        <v>0</v>
      </c>
      <c r="B307" s="1" t="s">
        <v>617</v>
      </c>
      <c r="C307" s="1" t="s">
        <v>311</v>
      </c>
      <c r="H307" s="1" t="s">
        <v>999</v>
      </c>
      <c r="I307" s="2" t="s">
        <v>662</v>
      </c>
      <c r="J307" s="1" t="s">
        <v>662</v>
      </c>
      <c r="L307" s="13" t="s">
        <v>29</v>
      </c>
    </row>
    <row r="308" spans="1:12" x14ac:dyDescent="0.2">
      <c r="A308" s="1" t="s">
        <v>708</v>
      </c>
      <c r="B308" s="1" t="s">
        <v>774</v>
      </c>
      <c r="C308" s="1" t="s">
        <v>775</v>
      </c>
      <c r="H308" s="1" t="s">
        <v>999</v>
      </c>
      <c r="I308" s="2" t="s">
        <v>662</v>
      </c>
      <c r="J308" s="1" t="s">
        <v>662</v>
      </c>
      <c r="L308" s="13" t="s">
        <v>783</v>
      </c>
    </row>
    <row r="309" spans="1:12" x14ac:dyDescent="0.2">
      <c r="A309" s="1" t="s">
        <v>708</v>
      </c>
      <c r="B309" s="1" t="s">
        <v>778</v>
      </c>
      <c r="C309" s="1" t="s">
        <v>779</v>
      </c>
      <c r="H309" s="1" t="s">
        <v>999</v>
      </c>
      <c r="I309" s="2" t="s">
        <v>662</v>
      </c>
      <c r="J309" s="1" t="s">
        <v>662</v>
      </c>
      <c r="L309" s="13" t="s">
        <v>784</v>
      </c>
    </row>
    <row r="310" spans="1:12" x14ac:dyDescent="0.2">
      <c r="A310" s="1" t="s">
        <v>708</v>
      </c>
      <c r="B310" s="1" t="s">
        <v>780</v>
      </c>
      <c r="C310" s="1" t="s">
        <v>781</v>
      </c>
      <c r="H310" s="1" t="s">
        <v>999</v>
      </c>
      <c r="I310" s="2" t="s">
        <v>662</v>
      </c>
      <c r="J310" s="1" t="s">
        <v>662</v>
      </c>
      <c r="L310" s="13" t="s">
        <v>772</v>
      </c>
    </row>
    <row r="311" spans="1:12" x14ac:dyDescent="0.2">
      <c r="A311" s="1" t="s">
        <v>0</v>
      </c>
      <c r="B311" s="1" t="s">
        <v>600</v>
      </c>
      <c r="C311" s="1" t="s">
        <v>597</v>
      </c>
      <c r="D311" s="5" t="s">
        <v>3</v>
      </c>
      <c r="E311" s="1" t="s">
        <v>3</v>
      </c>
      <c r="H311" s="1" t="s">
        <v>999</v>
      </c>
      <c r="I311" s="2" t="s">
        <v>662</v>
      </c>
      <c r="J311" s="1" t="s">
        <v>662</v>
      </c>
      <c r="L311" s="13" t="s">
        <v>601</v>
      </c>
    </row>
    <row r="312" spans="1:12" x14ac:dyDescent="0.2">
      <c r="A312" s="1" t="s">
        <v>0</v>
      </c>
      <c r="B312" s="1" t="s">
        <v>630</v>
      </c>
      <c r="C312" s="1" t="s">
        <v>597</v>
      </c>
      <c r="D312" s="5" t="s">
        <v>3</v>
      </c>
      <c r="E312" s="1" t="s">
        <v>3</v>
      </c>
      <c r="H312" s="1" t="s">
        <v>999</v>
      </c>
      <c r="I312" s="2" t="s">
        <v>662</v>
      </c>
      <c r="J312" s="1" t="s">
        <v>662</v>
      </c>
      <c r="L312" s="13" t="s">
        <v>631</v>
      </c>
    </row>
    <row r="313" spans="1:12" ht="28.5" x14ac:dyDescent="0.2">
      <c r="A313" s="1" t="s">
        <v>0</v>
      </c>
      <c r="B313" s="1" t="s">
        <v>624</v>
      </c>
      <c r="C313" s="1" t="s">
        <v>625</v>
      </c>
      <c r="D313" s="5" t="s">
        <v>3</v>
      </c>
      <c r="E313" s="1" t="s">
        <v>3</v>
      </c>
      <c r="H313" s="1" t="s">
        <v>999</v>
      </c>
      <c r="I313" s="2" t="s">
        <v>662</v>
      </c>
      <c r="J313" s="1" t="s">
        <v>662</v>
      </c>
      <c r="L313" s="13" t="s">
        <v>626</v>
      </c>
    </row>
    <row r="314" spans="1:12" x14ac:dyDescent="0.2">
      <c r="A314" s="1" t="s">
        <v>0</v>
      </c>
      <c r="B314" s="1" t="s">
        <v>627</v>
      </c>
      <c r="C314" s="1" t="s">
        <v>628</v>
      </c>
      <c r="D314" s="5" t="s">
        <v>3</v>
      </c>
      <c r="E314" s="1" t="s">
        <v>3</v>
      </c>
      <c r="H314" s="1" t="s">
        <v>999</v>
      </c>
      <c r="I314" s="2" t="s">
        <v>662</v>
      </c>
      <c r="J314" s="1" t="s">
        <v>662</v>
      </c>
      <c r="L314" s="13" t="s">
        <v>629</v>
      </c>
    </row>
    <row r="315" spans="1:12" x14ac:dyDescent="0.2">
      <c r="A315" s="1" t="s">
        <v>708</v>
      </c>
      <c r="B315" s="1" t="s">
        <v>786</v>
      </c>
      <c r="C315" s="1" t="s">
        <v>787</v>
      </c>
      <c r="D315" s="5" t="s">
        <v>788</v>
      </c>
      <c r="H315" s="1" t="s">
        <v>999</v>
      </c>
      <c r="I315" s="2" t="s">
        <v>662</v>
      </c>
      <c r="J315" s="1" t="s">
        <v>662</v>
      </c>
      <c r="L315" s="13" t="s">
        <v>789</v>
      </c>
    </row>
    <row r="316" spans="1:12" x14ac:dyDescent="0.2">
      <c r="A316" s="1" t="s">
        <v>0</v>
      </c>
      <c r="B316" s="1" t="s">
        <v>93</v>
      </c>
      <c r="C316" s="1" t="s">
        <v>94</v>
      </c>
      <c r="D316" s="5" t="s">
        <v>3</v>
      </c>
      <c r="E316" s="1" t="s">
        <v>3</v>
      </c>
      <c r="H316" s="1" t="s">
        <v>999</v>
      </c>
      <c r="I316" s="2" t="s">
        <v>662</v>
      </c>
      <c r="J316" s="1" t="s">
        <v>662</v>
      </c>
      <c r="L316" s="13" t="s">
        <v>52</v>
      </c>
    </row>
    <row r="317" spans="1:12" ht="28.5" x14ac:dyDescent="0.2">
      <c r="A317" s="1" t="s">
        <v>0</v>
      </c>
      <c r="B317" s="1" t="s">
        <v>30</v>
      </c>
      <c r="C317" s="1" t="s">
        <v>31</v>
      </c>
      <c r="D317" s="5" t="s">
        <v>3</v>
      </c>
      <c r="H317" s="1" t="s">
        <v>999</v>
      </c>
      <c r="I317" s="2" t="s">
        <v>662</v>
      </c>
      <c r="J317" s="1" t="s">
        <v>662</v>
      </c>
      <c r="L317" s="13" t="s">
        <v>32</v>
      </c>
    </row>
    <row r="318" spans="1:12" ht="28.5" x14ac:dyDescent="0.2">
      <c r="A318" s="1" t="s">
        <v>708</v>
      </c>
      <c r="B318" s="1" t="s">
        <v>793</v>
      </c>
      <c r="C318" s="1" t="s">
        <v>794</v>
      </c>
      <c r="D318" s="5" t="s">
        <v>795</v>
      </c>
      <c r="H318" s="1" t="s">
        <v>999</v>
      </c>
      <c r="I318" s="2" t="s">
        <v>662</v>
      </c>
      <c r="J318" s="1" t="s">
        <v>662</v>
      </c>
      <c r="L318" s="13" t="s">
        <v>797</v>
      </c>
    </row>
    <row r="319" spans="1:12" x14ac:dyDescent="0.2">
      <c r="A319" s="1" t="s">
        <v>0</v>
      </c>
      <c r="B319" s="1" t="s">
        <v>171</v>
      </c>
      <c r="C319" s="1" t="s">
        <v>172</v>
      </c>
      <c r="D319" s="5">
        <v>1361</v>
      </c>
      <c r="H319" s="1" t="s">
        <v>999</v>
      </c>
      <c r="I319" s="2" t="s">
        <v>662</v>
      </c>
      <c r="J319" s="1" t="s">
        <v>662</v>
      </c>
      <c r="L319" s="13" t="s">
        <v>175</v>
      </c>
    </row>
    <row r="320" spans="1:12" x14ac:dyDescent="0.2">
      <c r="A320" s="1" t="s">
        <v>0</v>
      </c>
      <c r="B320" s="1" t="s">
        <v>173</v>
      </c>
      <c r="C320" s="1" t="s">
        <v>174</v>
      </c>
      <c r="D320" s="5">
        <v>1360</v>
      </c>
      <c r="H320" s="1" t="s">
        <v>999</v>
      </c>
      <c r="I320" s="2" t="s">
        <v>662</v>
      </c>
      <c r="J320" s="1" t="s">
        <v>662</v>
      </c>
      <c r="L320" s="13" t="s">
        <v>175</v>
      </c>
    </row>
    <row r="321" spans="1:12" x14ac:dyDescent="0.2">
      <c r="A321" s="1" t="s">
        <v>0</v>
      </c>
      <c r="B321" s="1" t="s">
        <v>176</v>
      </c>
      <c r="C321" s="1" t="s">
        <v>177</v>
      </c>
      <c r="D321" s="5" t="s">
        <v>3</v>
      </c>
      <c r="H321" s="1" t="s">
        <v>999</v>
      </c>
      <c r="I321" s="2" t="s">
        <v>662</v>
      </c>
      <c r="J321" s="1" t="s">
        <v>662</v>
      </c>
      <c r="L321" s="13" t="s">
        <v>74</v>
      </c>
    </row>
    <row r="322" spans="1:12" x14ac:dyDescent="0.2">
      <c r="A322" s="1" t="s">
        <v>0</v>
      </c>
      <c r="B322" s="1" t="s">
        <v>1</v>
      </c>
      <c r="C322" s="1" t="s">
        <v>2</v>
      </c>
      <c r="D322" s="5" t="s">
        <v>3</v>
      </c>
      <c r="E322" s="1" t="s">
        <v>3</v>
      </c>
      <c r="H322" s="1" t="s">
        <v>999</v>
      </c>
      <c r="I322" s="2" t="s">
        <v>662</v>
      </c>
      <c r="J322" s="1" t="s">
        <v>662</v>
      </c>
      <c r="L322" s="13" t="s">
        <v>4</v>
      </c>
    </row>
    <row r="323" spans="1:12" ht="28.5" x14ac:dyDescent="0.2">
      <c r="A323" s="1" t="s">
        <v>0</v>
      </c>
      <c r="B323" s="1" t="s">
        <v>8</v>
      </c>
      <c r="C323" s="1" t="s">
        <v>9</v>
      </c>
      <c r="D323" s="5" t="s">
        <v>3</v>
      </c>
      <c r="E323" s="1" t="s">
        <v>3</v>
      </c>
      <c r="H323" s="1" t="s">
        <v>999</v>
      </c>
      <c r="I323" s="2" t="s">
        <v>662</v>
      </c>
      <c r="J323" s="1" t="s">
        <v>662</v>
      </c>
      <c r="L323" s="13" t="s">
        <v>10</v>
      </c>
    </row>
    <row r="324" spans="1:12" x14ac:dyDescent="0.2">
      <c r="A324" s="1" t="s">
        <v>0</v>
      </c>
      <c r="B324" s="1" t="s">
        <v>5</v>
      </c>
      <c r="C324" s="1" t="s">
        <v>6</v>
      </c>
      <c r="D324" s="5" t="s">
        <v>3</v>
      </c>
      <c r="E324" s="1" t="s">
        <v>3</v>
      </c>
      <c r="H324" s="1" t="s">
        <v>999</v>
      </c>
      <c r="I324" s="2" t="s">
        <v>662</v>
      </c>
      <c r="J324" s="1" t="s">
        <v>662</v>
      </c>
      <c r="L324" s="13" t="s">
        <v>7</v>
      </c>
    </row>
    <row r="325" spans="1:12" x14ac:dyDescent="0.2">
      <c r="A325" s="1" t="s">
        <v>708</v>
      </c>
      <c r="B325" s="1" t="s">
        <v>819</v>
      </c>
      <c r="C325" s="1" t="s">
        <v>820</v>
      </c>
      <c r="H325" s="1" t="s">
        <v>999</v>
      </c>
      <c r="I325" s="2" t="s">
        <v>662</v>
      </c>
      <c r="J325" s="1" t="s">
        <v>662</v>
      </c>
      <c r="L325" s="13" t="s">
        <v>821</v>
      </c>
    </row>
    <row r="326" spans="1:12" x14ac:dyDescent="0.2">
      <c r="A326" s="1" t="s">
        <v>0</v>
      </c>
      <c r="B326" s="1" t="s">
        <v>17</v>
      </c>
      <c r="C326" s="1" t="s">
        <v>18</v>
      </c>
      <c r="D326" s="5" t="s">
        <v>3</v>
      </c>
      <c r="E326" s="1" t="s">
        <v>3</v>
      </c>
      <c r="H326" s="1" t="s">
        <v>999</v>
      </c>
      <c r="I326" s="2" t="s">
        <v>662</v>
      </c>
      <c r="J326" s="1" t="s">
        <v>662</v>
      </c>
      <c r="L326" s="13" t="s">
        <v>19</v>
      </c>
    </row>
    <row r="327" spans="1:12" x14ac:dyDescent="0.2">
      <c r="A327" s="1" t="s">
        <v>0</v>
      </c>
      <c r="B327" s="1" t="s">
        <v>20</v>
      </c>
      <c r="C327" s="1" t="s">
        <v>21</v>
      </c>
      <c r="D327" s="5" t="s">
        <v>3</v>
      </c>
      <c r="E327" s="1" t="s">
        <v>3</v>
      </c>
      <c r="H327" s="1" t="s">
        <v>999</v>
      </c>
      <c r="I327" s="2" t="s">
        <v>662</v>
      </c>
      <c r="J327" s="1" t="s">
        <v>662</v>
      </c>
      <c r="L327" s="13" t="s">
        <v>22</v>
      </c>
    </row>
    <row r="328" spans="1:12" x14ac:dyDescent="0.2">
      <c r="A328" s="1" t="s">
        <v>708</v>
      </c>
      <c r="B328" s="1" t="s">
        <v>825</v>
      </c>
      <c r="C328" s="1" t="s">
        <v>826</v>
      </c>
      <c r="H328" s="1" t="s">
        <v>999</v>
      </c>
      <c r="I328" s="2" t="s">
        <v>662</v>
      </c>
      <c r="J328" s="1" t="s">
        <v>662</v>
      </c>
      <c r="L328" s="13" t="s">
        <v>827</v>
      </c>
    </row>
    <row r="329" spans="1:12" x14ac:dyDescent="0.2">
      <c r="A329" s="1" t="s">
        <v>0</v>
      </c>
      <c r="B329" s="1" t="s">
        <v>33</v>
      </c>
      <c r="C329" s="1" t="s">
        <v>34</v>
      </c>
      <c r="D329" s="5" t="s">
        <v>3</v>
      </c>
      <c r="E329" s="1" t="s">
        <v>3</v>
      </c>
      <c r="H329" s="1" t="s">
        <v>999</v>
      </c>
      <c r="I329" s="2" t="s">
        <v>662</v>
      </c>
      <c r="J329" s="1" t="s">
        <v>662</v>
      </c>
      <c r="L329" s="13" t="s">
        <v>35</v>
      </c>
    </row>
    <row r="330" spans="1:12" x14ac:dyDescent="0.2">
      <c r="A330" s="1" t="s">
        <v>0</v>
      </c>
      <c r="B330" s="1" t="s">
        <v>39</v>
      </c>
      <c r="C330" s="1" t="s">
        <v>40</v>
      </c>
      <c r="D330" s="5" t="s">
        <v>3</v>
      </c>
      <c r="E330" s="1" t="s">
        <v>3</v>
      </c>
      <c r="H330" s="1" t="s">
        <v>999</v>
      </c>
      <c r="I330" s="2" t="s">
        <v>662</v>
      </c>
      <c r="J330" s="1" t="s">
        <v>662</v>
      </c>
      <c r="L330" s="13" t="s">
        <v>41</v>
      </c>
    </row>
    <row r="331" spans="1:12" x14ac:dyDescent="0.2">
      <c r="A331" s="1" t="s">
        <v>0</v>
      </c>
      <c r="B331" s="1" t="s">
        <v>42</v>
      </c>
      <c r="C331" s="1" t="s">
        <v>43</v>
      </c>
      <c r="D331" s="5" t="s">
        <v>3</v>
      </c>
      <c r="E331" s="1" t="s">
        <v>3</v>
      </c>
      <c r="H331" s="1" t="s">
        <v>999</v>
      </c>
      <c r="I331" s="2" t="s">
        <v>662</v>
      </c>
      <c r="J331" s="1" t="s">
        <v>662</v>
      </c>
      <c r="L331" s="13" t="s">
        <v>44</v>
      </c>
    </row>
    <row r="332" spans="1:12" x14ac:dyDescent="0.2">
      <c r="A332" s="1" t="s">
        <v>0</v>
      </c>
      <c r="B332" s="1" t="s">
        <v>45</v>
      </c>
      <c r="C332" s="1" t="s">
        <v>46</v>
      </c>
      <c r="D332" s="5" t="s">
        <v>3</v>
      </c>
      <c r="E332" s="1" t="s">
        <v>3</v>
      </c>
      <c r="H332" s="1" t="s">
        <v>999</v>
      </c>
      <c r="I332" s="2" t="s">
        <v>662</v>
      </c>
      <c r="J332" s="1" t="s">
        <v>662</v>
      </c>
      <c r="L332" s="13" t="s">
        <v>47</v>
      </c>
    </row>
    <row r="333" spans="1:12" x14ac:dyDescent="0.2">
      <c r="A333" s="1" t="s">
        <v>0</v>
      </c>
      <c r="B333" s="1" t="s">
        <v>48</v>
      </c>
      <c r="C333" s="1" t="s">
        <v>817</v>
      </c>
      <c r="D333" s="5" t="s">
        <v>3</v>
      </c>
      <c r="E333" s="1" t="s">
        <v>3</v>
      </c>
      <c r="H333" s="1" t="s">
        <v>999</v>
      </c>
      <c r="I333" s="2" t="s">
        <v>662</v>
      </c>
      <c r="J333" s="1" t="s">
        <v>662</v>
      </c>
      <c r="L333" s="13" t="s">
        <v>49</v>
      </c>
    </row>
    <row r="334" spans="1:12" x14ac:dyDescent="0.2">
      <c r="A334" s="1" t="s">
        <v>0</v>
      </c>
      <c r="B334" s="1" t="s">
        <v>56</v>
      </c>
      <c r="C334" s="1" t="s">
        <v>57</v>
      </c>
      <c r="D334" s="5" t="s">
        <v>3</v>
      </c>
      <c r="E334" s="1" t="s">
        <v>3</v>
      </c>
      <c r="H334" s="1" t="s">
        <v>999</v>
      </c>
      <c r="I334" s="2" t="s">
        <v>662</v>
      </c>
      <c r="J334" s="1" t="s">
        <v>662</v>
      </c>
      <c r="L334" s="13" t="s">
        <v>58</v>
      </c>
    </row>
    <row r="335" spans="1:12" x14ac:dyDescent="0.2">
      <c r="A335" s="1" t="s">
        <v>0</v>
      </c>
      <c r="B335" s="1" t="s">
        <v>305</v>
      </c>
      <c r="C335" s="1" t="s">
        <v>306</v>
      </c>
      <c r="D335" s="5">
        <v>2380</v>
      </c>
      <c r="E335" s="1" t="s">
        <v>3</v>
      </c>
      <c r="H335" s="1" t="s">
        <v>999</v>
      </c>
      <c r="I335" s="2" t="s">
        <v>662</v>
      </c>
      <c r="J335" s="1" t="s">
        <v>662</v>
      </c>
      <c r="L335" s="13" t="s">
        <v>307</v>
      </c>
    </row>
    <row r="336" spans="1:12" ht="28.5" x14ac:dyDescent="0.2">
      <c r="A336" s="1" t="s">
        <v>708</v>
      </c>
      <c r="B336" s="1" t="s">
        <v>830</v>
      </c>
      <c r="C336" s="1" t="s">
        <v>831</v>
      </c>
      <c r="H336" s="1" t="s">
        <v>999</v>
      </c>
      <c r="I336" s="2" t="s">
        <v>662</v>
      </c>
      <c r="J336" s="1" t="s">
        <v>662</v>
      </c>
      <c r="L336" s="13" t="s">
        <v>832</v>
      </c>
    </row>
    <row r="337" spans="1:12" x14ac:dyDescent="0.2">
      <c r="A337" s="1" t="s">
        <v>0</v>
      </c>
      <c r="B337" s="1" t="s">
        <v>60</v>
      </c>
      <c r="C337" s="1" t="s">
        <v>61</v>
      </c>
      <c r="D337" s="5" t="s">
        <v>3</v>
      </c>
      <c r="E337" s="1" t="s">
        <v>3</v>
      </c>
      <c r="H337" s="1" t="s">
        <v>999</v>
      </c>
      <c r="I337" s="2" t="s">
        <v>662</v>
      </c>
      <c r="J337" s="1" t="s">
        <v>662</v>
      </c>
      <c r="L337" s="13" t="s">
        <v>62</v>
      </c>
    </row>
    <row r="338" spans="1:12" ht="28.5" x14ac:dyDescent="0.2">
      <c r="A338" s="1" t="s">
        <v>0</v>
      </c>
      <c r="B338" s="1" t="s">
        <v>63</v>
      </c>
      <c r="C338" s="1" t="s">
        <v>64</v>
      </c>
      <c r="D338" s="5" t="s">
        <v>3</v>
      </c>
      <c r="E338" s="1" t="s">
        <v>3</v>
      </c>
      <c r="H338" s="1" t="s">
        <v>999</v>
      </c>
      <c r="I338" s="2" t="s">
        <v>662</v>
      </c>
      <c r="J338" s="1" t="s">
        <v>662</v>
      </c>
      <c r="L338" s="13" t="s">
        <v>65</v>
      </c>
    </row>
    <row r="339" spans="1:12" x14ac:dyDescent="0.2">
      <c r="A339" s="1" t="s">
        <v>0</v>
      </c>
      <c r="B339" s="1" t="s">
        <v>66</v>
      </c>
      <c r="C339" s="1" t="s">
        <v>67</v>
      </c>
      <c r="D339" s="5" t="s">
        <v>3</v>
      </c>
      <c r="E339" s="1" t="s">
        <v>3</v>
      </c>
      <c r="H339" s="1" t="s">
        <v>999</v>
      </c>
      <c r="I339" s="2" t="s">
        <v>662</v>
      </c>
      <c r="J339" s="1" t="s">
        <v>662</v>
      </c>
      <c r="L339" s="13" t="s">
        <v>68</v>
      </c>
    </row>
    <row r="340" spans="1:12" x14ac:dyDescent="0.2">
      <c r="A340" s="1" t="s">
        <v>708</v>
      </c>
      <c r="B340" s="1" t="s">
        <v>833</v>
      </c>
      <c r="C340" s="1" t="s">
        <v>834</v>
      </c>
      <c r="H340" s="1" t="s">
        <v>999</v>
      </c>
      <c r="I340" s="2" t="s">
        <v>662</v>
      </c>
      <c r="J340" s="1" t="s">
        <v>662</v>
      </c>
      <c r="L340" s="13" t="s">
        <v>4</v>
      </c>
    </row>
    <row r="341" spans="1:12" ht="28.5" x14ac:dyDescent="0.2">
      <c r="A341" s="1" t="s">
        <v>708</v>
      </c>
      <c r="B341" s="1" t="s">
        <v>835</v>
      </c>
      <c r="C341" s="1" t="s">
        <v>836</v>
      </c>
      <c r="H341" s="1" t="s">
        <v>999</v>
      </c>
      <c r="I341" s="2" t="s">
        <v>662</v>
      </c>
      <c r="J341" s="1" t="s">
        <v>662</v>
      </c>
      <c r="L341" s="13" t="s">
        <v>837</v>
      </c>
    </row>
    <row r="342" spans="1:12" x14ac:dyDescent="0.2">
      <c r="A342" s="1" t="s">
        <v>0</v>
      </c>
      <c r="B342" s="1" t="s">
        <v>75</v>
      </c>
      <c r="C342" s="1" t="s">
        <v>76</v>
      </c>
      <c r="D342" s="5" t="s">
        <v>3</v>
      </c>
      <c r="E342" s="1" t="s">
        <v>3</v>
      </c>
      <c r="H342" s="1" t="s">
        <v>999</v>
      </c>
      <c r="I342" s="2" t="s">
        <v>662</v>
      </c>
      <c r="J342" s="1" t="s">
        <v>662</v>
      </c>
      <c r="L342" s="13" t="s">
        <v>77</v>
      </c>
    </row>
    <row r="343" spans="1:12" x14ac:dyDescent="0.2">
      <c r="A343" s="1" t="s">
        <v>708</v>
      </c>
      <c r="B343" s="1" t="s">
        <v>841</v>
      </c>
      <c r="C343" s="1" t="s">
        <v>842</v>
      </c>
      <c r="H343" s="1" t="s">
        <v>999</v>
      </c>
      <c r="I343" s="2" t="s">
        <v>662</v>
      </c>
      <c r="J343" s="1" t="s">
        <v>662</v>
      </c>
      <c r="L343" s="13" t="s">
        <v>68</v>
      </c>
    </row>
    <row r="344" spans="1:12" x14ac:dyDescent="0.2">
      <c r="A344" s="1" t="s">
        <v>0</v>
      </c>
      <c r="B344" s="1" t="s">
        <v>78</v>
      </c>
      <c r="C344" s="1" t="s">
        <v>79</v>
      </c>
      <c r="D344" s="5" t="s">
        <v>3</v>
      </c>
      <c r="E344" s="1" t="s">
        <v>3</v>
      </c>
      <c r="H344" s="1" t="s">
        <v>999</v>
      </c>
      <c r="I344" s="2" t="s">
        <v>662</v>
      </c>
      <c r="J344" s="1" t="s">
        <v>662</v>
      </c>
      <c r="L344" s="13" t="s">
        <v>80</v>
      </c>
    </row>
    <row r="345" spans="1:12" x14ac:dyDescent="0.2">
      <c r="A345" s="1" t="s">
        <v>0</v>
      </c>
      <c r="B345" s="1" t="s">
        <v>84</v>
      </c>
      <c r="C345" s="1" t="s">
        <v>85</v>
      </c>
      <c r="D345" s="5" t="s">
        <v>3</v>
      </c>
      <c r="E345" s="1" t="s">
        <v>3</v>
      </c>
      <c r="H345" s="1" t="s">
        <v>999</v>
      </c>
      <c r="I345" s="2" t="s">
        <v>662</v>
      </c>
      <c r="J345" s="1" t="s">
        <v>662</v>
      </c>
      <c r="L345" s="13" t="s">
        <v>86</v>
      </c>
    </row>
    <row r="346" spans="1:12" x14ac:dyDescent="0.2">
      <c r="A346" s="1" t="s">
        <v>0</v>
      </c>
      <c r="B346" s="1" t="s">
        <v>457</v>
      </c>
      <c r="C346" s="1" t="s">
        <v>458</v>
      </c>
      <c r="D346" s="5" t="s">
        <v>3</v>
      </c>
      <c r="H346" s="1" t="s">
        <v>999</v>
      </c>
      <c r="I346" s="2" t="s">
        <v>662</v>
      </c>
      <c r="J346" s="1" t="s">
        <v>662</v>
      </c>
      <c r="L346" s="13" t="s">
        <v>459</v>
      </c>
    </row>
    <row r="347" spans="1:12" x14ac:dyDescent="0.2">
      <c r="A347" s="1" t="s">
        <v>0</v>
      </c>
      <c r="B347" s="1" t="s">
        <v>460</v>
      </c>
      <c r="C347" s="1" t="s">
        <v>461</v>
      </c>
      <c r="D347" s="5" t="s">
        <v>3</v>
      </c>
      <c r="H347" s="1" t="s">
        <v>999</v>
      </c>
      <c r="I347" s="2" t="s">
        <v>662</v>
      </c>
      <c r="J347" s="1" t="s">
        <v>662</v>
      </c>
      <c r="L347" s="13" t="s">
        <v>462</v>
      </c>
    </row>
    <row r="348" spans="1:12" x14ac:dyDescent="0.2">
      <c r="A348" s="1" t="s">
        <v>708</v>
      </c>
      <c r="B348" s="1" t="s">
        <v>860</v>
      </c>
      <c r="C348" s="1" t="s">
        <v>861</v>
      </c>
      <c r="H348" s="1" t="s">
        <v>999</v>
      </c>
      <c r="I348" s="2" t="s">
        <v>662</v>
      </c>
      <c r="J348" s="1" t="s">
        <v>662</v>
      </c>
      <c r="L348" s="13" t="s">
        <v>784</v>
      </c>
    </row>
    <row r="349" spans="1:12" x14ac:dyDescent="0.2">
      <c r="A349" s="1" t="s">
        <v>0</v>
      </c>
      <c r="B349" s="1" t="s">
        <v>1070</v>
      </c>
      <c r="C349" s="1" t="s">
        <v>306</v>
      </c>
      <c r="D349" s="5" t="s">
        <v>3</v>
      </c>
      <c r="E349" s="1" t="s">
        <v>3</v>
      </c>
      <c r="H349" s="1" t="s">
        <v>999</v>
      </c>
      <c r="I349" s="2" t="s">
        <v>662</v>
      </c>
      <c r="J349" s="1" t="s">
        <v>662</v>
      </c>
      <c r="L349" s="13" t="s">
        <v>307</v>
      </c>
    </row>
    <row r="350" spans="1:12" x14ac:dyDescent="0.2">
      <c r="A350" s="1" t="s">
        <v>708</v>
      </c>
      <c r="B350" s="1" t="s">
        <v>864</v>
      </c>
      <c r="C350" s="1" t="s">
        <v>865</v>
      </c>
      <c r="H350" s="1" t="s">
        <v>999</v>
      </c>
      <c r="I350" s="2" t="s">
        <v>662</v>
      </c>
      <c r="J350" s="1" t="s">
        <v>662</v>
      </c>
      <c r="L350" s="13" t="s">
        <v>871</v>
      </c>
    </row>
    <row r="351" spans="1:12" x14ac:dyDescent="0.2">
      <c r="A351" s="1" t="s">
        <v>0</v>
      </c>
      <c r="B351" s="1" t="s">
        <v>525</v>
      </c>
      <c r="C351" s="1" t="s">
        <v>526</v>
      </c>
      <c r="D351" s="5">
        <v>60105</v>
      </c>
      <c r="H351" s="1" t="s">
        <v>999</v>
      </c>
      <c r="I351" s="2" t="s">
        <v>662</v>
      </c>
      <c r="J351" s="1" t="s">
        <v>662</v>
      </c>
      <c r="K351" s="1" t="s">
        <v>3</v>
      </c>
      <c r="L351" s="13" t="s">
        <v>527</v>
      </c>
    </row>
    <row r="352" spans="1:12" x14ac:dyDescent="0.2">
      <c r="A352" s="1" t="s">
        <v>0</v>
      </c>
      <c r="B352" s="1" t="s">
        <v>544</v>
      </c>
      <c r="C352" s="1" t="s">
        <v>545</v>
      </c>
      <c r="D352" s="5">
        <v>60281</v>
      </c>
      <c r="H352" s="1" t="s">
        <v>999</v>
      </c>
      <c r="I352" s="2" t="s">
        <v>662</v>
      </c>
      <c r="J352" s="1" t="s">
        <v>662</v>
      </c>
      <c r="K352" s="1" t="s">
        <v>3</v>
      </c>
      <c r="L352" s="13" t="s">
        <v>546</v>
      </c>
    </row>
    <row r="353" spans="1:12" x14ac:dyDescent="0.2">
      <c r="A353" s="1" t="s">
        <v>0</v>
      </c>
      <c r="B353" s="1" t="s">
        <v>547</v>
      </c>
      <c r="C353" s="1" t="s">
        <v>548</v>
      </c>
      <c r="D353" s="5">
        <v>60282</v>
      </c>
      <c r="H353" s="1" t="s">
        <v>999</v>
      </c>
      <c r="I353" s="2" t="s">
        <v>662</v>
      </c>
      <c r="J353" s="1" t="s">
        <v>662</v>
      </c>
      <c r="K353" s="1" t="s">
        <v>3</v>
      </c>
      <c r="L353" s="13" t="s">
        <v>549</v>
      </c>
    </row>
    <row r="354" spans="1:12" x14ac:dyDescent="0.2">
      <c r="A354" s="1" t="s">
        <v>0</v>
      </c>
      <c r="B354" s="1" t="s">
        <v>550</v>
      </c>
      <c r="C354" s="1" t="s">
        <v>551</v>
      </c>
      <c r="D354" s="5">
        <v>60283</v>
      </c>
      <c r="H354" s="1" t="s">
        <v>999</v>
      </c>
      <c r="I354" s="2" t="s">
        <v>662</v>
      </c>
      <c r="J354" s="1" t="s">
        <v>662</v>
      </c>
      <c r="K354" s="1" t="s">
        <v>3</v>
      </c>
      <c r="L354" s="13" t="s">
        <v>552</v>
      </c>
    </row>
    <row r="355" spans="1:12" x14ac:dyDescent="0.2">
      <c r="A355" s="1" t="s">
        <v>0</v>
      </c>
      <c r="B355" s="1" t="s">
        <v>553</v>
      </c>
      <c r="C355" s="1" t="s">
        <v>554</v>
      </c>
      <c r="D355" s="5" t="s">
        <v>3</v>
      </c>
      <c r="H355" s="1" t="s">
        <v>999</v>
      </c>
      <c r="I355" s="2" t="s">
        <v>662</v>
      </c>
      <c r="J355" s="1" t="s">
        <v>662</v>
      </c>
      <c r="K355" s="1" t="s">
        <v>3</v>
      </c>
      <c r="L355" s="13" t="s">
        <v>555</v>
      </c>
    </row>
    <row r="356" spans="1:12" ht="28.5" x14ac:dyDescent="0.2">
      <c r="A356" s="1" t="s">
        <v>0</v>
      </c>
      <c r="B356" s="1" t="s">
        <v>536</v>
      </c>
      <c r="C356" s="1" t="s">
        <v>537</v>
      </c>
      <c r="D356" s="5">
        <v>60203</v>
      </c>
      <c r="E356" s="1">
        <f>3</f>
        <v>3</v>
      </c>
      <c r="H356" s="1" t="s">
        <v>999</v>
      </c>
      <c r="I356" s="2" t="s">
        <v>662</v>
      </c>
      <c r="J356" s="1" t="s">
        <v>662</v>
      </c>
      <c r="K356" s="1" t="s">
        <v>3</v>
      </c>
      <c r="L356" s="13" t="s">
        <v>538</v>
      </c>
    </row>
    <row r="357" spans="1:12" x14ac:dyDescent="0.2">
      <c r="A357" s="1" t="s">
        <v>0</v>
      </c>
      <c r="B357" s="1" t="s">
        <v>539</v>
      </c>
      <c r="C357" s="1" t="s">
        <v>540</v>
      </c>
      <c r="D357" s="5">
        <v>60204</v>
      </c>
      <c r="E357" s="1">
        <f>3</f>
        <v>3</v>
      </c>
      <c r="H357" s="1" t="s">
        <v>999</v>
      </c>
      <c r="I357" s="2" t="s">
        <v>662</v>
      </c>
      <c r="J357" s="1" t="s">
        <v>662</v>
      </c>
      <c r="K357" s="1" t="s">
        <v>3</v>
      </c>
      <c r="L357" s="13" t="s">
        <v>284</v>
      </c>
    </row>
    <row r="358" spans="1:12" x14ac:dyDescent="0.2">
      <c r="A358" s="1" t="s">
        <v>0</v>
      </c>
      <c r="B358" s="1" t="s">
        <v>541</v>
      </c>
      <c r="C358" s="1" t="s">
        <v>542</v>
      </c>
      <c r="D358" s="5">
        <v>60351</v>
      </c>
      <c r="H358" s="1" t="s">
        <v>999</v>
      </c>
      <c r="I358" s="2" t="s">
        <v>662</v>
      </c>
      <c r="J358" s="1" t="s">
        <v>662</v>
      </c>
      <c r="K358" s="1" t="s">
        <v>3</v>
      </c>
      <c r="L358" s="13" t="s">
        <v>543</v>
      </c>
    </row>
    <row r="359" spans="1:12" x14ac:dyDescent="0.2">
      <c r="A359" s="1" t="s">
        <v>0</v>
      </c>
      <c r="B359" s="1" t="s">
        <v>95</v>
      </c>
      <c r="C359" s="1" t="s">
        <v>96</v>
      </c>
      <c r="H359" s="1" t="s">
        <v>999</v>
      </c>
      <c r="I359" s="2" t="s">
        <v>662</v>
      </c>
      <c r="J359" s="1" t="s">
        <v>662</v>
      </c>
      <c r="K359" s="1" t="s">
        <v>3</v>
      </c>
      <c r="L359" s="13" t="s">
        <v>19</v>
      </c>
    </row>
    <row r="360" spans="1:12" ht="28.5" x14ac:dyDescent="0.2">
      <c r="A360" s="1" t="s">
        <v>0</v>
      </c>
      <c r="B360" s="1" t="s">
        <v>97</v>
      </c>
      <c r="C360" s="1" t="s">
        <v>98</v>
      </c>
      <c r="H360" s="1" t="s">
        <v>999</v>
      </c>
      <c r="I360" s="2" t="s">
        <v>662</v>
      </c>
      <c r="J360" s="1" t="s">
        <v>662</v>
      </c>
      <c r="K360" s="1" t="s">
        <v>3</v>
      </c>
      <c r="L360" s="13" t="s">
        <v>99</v>
      </c>
    </row>
    <row r="361" spans="1:12" ht="28.5" x14ac:dyDescent="0.2">
      <c r="A361" s="1" t="s">
        <v>0</v>
      </c>
      <c r="B361" s="1" t="s">
        <v>100</v>
      </c>
      <c r="C361" s="1" t="s">
        <v>101</v>
      </c>
      <c r="H361" s="1" t="s">
        <v>999</v>
      </c>
      <c r="I361" s="2" t="s">
        <v>662</v>
      </c>
      <c r="J361" s="1" t="s">
        <v>662</v>
      </c>
      <c r="K361" s="1" t="s">
        <v>3</v>
      </c>
      <c r="L361" s="13" t="s">
        <v>102</v>
      </c>
    </row>
    <row r="362" spans="1:12" x14ac:dyDescent="0.2">
      <c r="A362" s="1" t="s">
        <v>0</v>
      </c>
      <c r="B362" s="1" t="s">
        <v>106</v>
      </c>
      <c r="C362" s="1" t="s">
        <v>107</v>
      </c>
      <c r="H362" s="1" t="s">
        <v>999</v>
      </c>
      <c r="I362" s="2" t="s">
        <v>662</v>
      </c>
      <c r="J362" s="1" t="s">
        <v>662</v>
      </c>
      <c r="K362" s="1" t="s">
        <v>3</v>
      </c>
      <c r="L362" s="13" t="s">
        <v>108</v>
      </c>
    </row>
    <row r="363" spans="1:12" ht="28.5" x14ac:dyDescent="0.2">
      <c r="A363" s="1" t="s">
        <v>708</v>
      </c>
      <c r="B363" s="1" t="s">
        <v>875</v>
      </c>
      <c r="C363" s="1" t="s">
        <v>876</v>
      </c>
      <c r="D363" s="5" t="s">
        <v>3</v>
      </c>
      <c r="H363" s="1" t="s">
        <v>999</v>
      </c>
      <c r="I363" s="2" t="s">
        <v>662</v>
      </c>
      <c r="J363" s="1" t="s">
        <v>662</v>
      </c>
      <c r="L363" s="13" t="s">
        <v>886</v>
      </c>
    </row>
    <row r="364" spans="1:12" x14ac:dyDescent="0.2">
      <c r="A364" s="1" t="s">
        <v>708</v>
      </c>
      <c r="B364" s="1" t="s">
        <v>877</v>
      </c>
      <c r="C364" s="1" t="s">
        <v>878</v>
      </c>
      <c r="D364" s="5" t="s">
        <v>3</v>
      </c>
      <c r="H364" s="1" t="s">
        <v>999</v>
      </c>
      <c r="I364" s="2" t="s">
        <v>662</v>
      </c>
      <c r="J364" s="1" t="s">
        <v>662</v>
      </c>
      <c r="L364" s="13" t="s">
        <v>297</v>
      </c>
    </row>
    <row r="365" spans="1:12" x14ac:dyDescent="0.2">
      <c r="A365" s="1" t="s">
        <v>708</v>
      </c>
      <c r="B365" s="1" t="s">
        <v>881</v>
      </c>
      <c r="C365" s="1" t="s">
        <v>882</v>
      </c>
      <c r="D365" s="5" t="s">
        <v>883</v>
      </c>
      <c r="H365" s="1" t="s">
        <v>999</v>
      </c>
      <c r="I365" s="2" t="s">
        <v>662</v>
      </c>
      <c r="J365" s="1" t="s">
        <v>662</v>
      </c>
      <c r="L365" s="13" t="s">
        <v>784</v>
      </c>
    </row>
    <row r="366" spans="1:12" x14ac:dyDescent="0.2">
      <c r="A366" s="1" t="s">
        <v>0</v>
      </c>
      <c r="B366" s="1" t="s">
        <v>556</v>
      </c>
      <c r="C366" s="1" t="s">
        <v>557</v>
      </c>
      <c r="H366" s="1" t="s">
        <v>999</v>
      </c>
      <c r="I366" s="2" t="s">
        <v>662</v>
      </c>
      <c r="J366" s="1" t="s">
        <v>662</v>
      </c>
      <c r="K366" s="1" t="s">
        <v>3</v>
      </c>
      <c r="L366" s="13" t="s">
        <v>558</v>
      </c>
    </row>
    <row r="367" spans="1:12" ht="28.5" x14ac:dyDescent="0.2">
      <c r="A367" s="1" t="s">
        <v>0</v>
      </c>
      <c r="B367" s="1" t="s">
        <v>559</v>
      </c>
      <c r="C367" s="1" t="s">
        <v>560</v>
      </c>
      <c r="D367" s="5" t="s">
        <v>872</v>
      </c>
      <c r="H367" s="1" t="s">
        <v>999</v>
      </c>
      <c r="I367" s="2" t="s">
        <v>662</v>
      </c>
      <c r="J367" s="1" t="s">
        <v>662</v>
      </c>
      <c r="K367" s="1" t="s">
        <v>3</v>
      </c>
      <c r="L367" s="13" t="s">
        <v>561</v>
      </c>
    </row>
    <row r="368" spans="1:12" x14ac:dyDescent="0.2">
      <c r="A368" s="1" t="s">
        <v>708</v>
      </c>
      <c r="B368" s="1" t="s">
        <v>873</v>
      </c>
      <c r="C368" s="1" t="s">
        <v>566</v>
      </c>
      <c r="D368" s="5">
        <v>60404</v>
      </c>
      <c r="H368" s="1" t="s">
        <v>999</v>
      </c>
      <c r="I368" s="2" t="s">
        <v>662</v>
      </c>
      <c r="J368" s="1" t="s">
        <v>662</v>
      </c>
      <c r="L368" s="13" t="s">
        <v>874</v>
      </c>
    </row>
    <row r="369" spans="1:12" x14ac:dyDescent="0.2">
      <c r="A369" s="1" t="s">
        <v>708</v>
      </c>
      <c r="B369" s="1" t="s">
        <v>957</v>
      </c>
      <c r="C369" s="1" t="s">
        <v>315</v>
      </c>
      <c r="D369" s="5">
        <v>52101</v>
      </c>
      <c r="H369" s="1" t="s">
        <v>999</v>
      </c>
      <c r="I369" s="2" t="s">
        <v>662</v>
      </c>
      <c r="J369" s="1" t="s">
        <v>662</v>
      </c>
      <c r="L369" s="13" t="s">
        <v>47</v>
      </c>
    </row>
    <row r="370" spans="1:12" x14ac:dyDescent="0.2">
      <c r="A370" s="1" t="s">
        <v>708</v>
      </c>
      <c r="B370" s="1" t="s">
        <v>957</v>
      </c>
      <c r="C370" s="1" t="s">
        <v>315</v>
      </c>
      <c r="D370" s="5">
        <v>52101</v>
      </c>
      <c r="H370" s="1" t="s">
        <v>999</v>
      </c>
      <c r="I370" s="2" t="s">
        <v>662</v>
      </c>
      <c r="J370" s="1" t="s">
        <v>662</v>
      </c>
      <c r="L370" s="13" t="s">
        <v>784</v>
      </c>
    </row>
    <row r="371" spans="1:12" ht="28.5" x14ac:dyDescent="0.2">
      <c r="A371" s="1" t="s">
        <v>708</v>
      </c>
      <c r="B371" s="1" t="s">
        <v>960</v>
      </c>
      <c r="C371" s="1" t="s">
        <v>961</v>
      </c>
      <c r="D371" s="5" t="s">
        <v>3</v>
      </c>
      <c r="H371" s="1" t="s">
        <v>999</v>
      </c>
      <c r="I371" s="2" t="s">
        <v>662</v>
      </c>
      <c r="J371" s="1" t="s">
        <v>662</v>
      </c>
      <c r="L371" s="13" t="s">
        <v>969</v>
      </c>
    </row>
    <row r="372" spans="1:12" x14ac:dyDescent="0.2">
      <c r="A372" s="1" t="s">
        <v>0</v>
      </c>
      <c r="B372" s="1" t="s">
        <v>587</v>
      </c>
      <c r="C372" s="1" t="s">
        <v>313</v>
      </c>
      <c r="D372" s="5" t="s">
        <v>3</v>
      </c>
      <c r="H372" s="1" t="s">
        <v>999</v>
      </c>
      <c r="I372" s="2" t="s">
        <v>662</v>
      </c>
      <c r="J372" s="1" t="s">
        <v>662</v>
      </c>
      <c r="K372" s="1" t="s">
        <v>3</v>
      </c>
      <c r="L372" s="13" t="s">
        <v>22</v>
      </c>
    </row>
    <row r="373" spans="1:12" x14ac:dyDescent="0.2">
      <c r="A373" s="1" t="s">
        <v>0</v>
      </c>
      <c r="B373" s="1" t="s">
        <v>512</v>
      </c>
      <c r="C373" s="1" t="s">
        <v>313</v>
      </c>
      <c r="H373" s="1" t="s">
        <v>999</v>
      </c>
      <c r="I373" s="2" t="s">
        <v>662</v>
      </c>
      <c r="J373" s="1" t="s">
        <v>662</v>
      </c>
      <c r="L373" s="13" t="s">
        <v>22</v>
      </c>
    </row>
    <row r="374" spans="1:12" x14ac:dyDescent="0.2">
      <c r="A374" s="1" t="s">
        <v>708</v>
      </c>
      <c r="B374" s="1" t="s">
        <v>587</v>
      </c>
      <c r="C374" s="1" t="s">
        <v>313</v>
      </c>
      <c r="H374" s="1" t="s">
        <v>999</v>
      </c>
      <c r="I374" s="2" t="s">
        <v>662</v>
      </c>
      <c r="J374" s="1" t="s">
        <v>662</v>
      </c>
      <c r="L374" s="13" t="s">
        <v>22</v>
      </c>
    </row>
    <row r="375" spans="1:12" x14ac:dyDescent="0.2">
      <c r="A375" s="1" t="s">
        <v>708</v>
      </c>
      <c r="B375" s="1" t="s">
        <v>512</v>
      </c>
      <c r="C375" s="1" t="s">
        <v>313</v>
      </c>
      <c r="H375" s="1" t="s">
        <v>999</v>
      </c>
      <c r="I375" s="2" t="s">
        <v>662</v>
      </c>
      <c r="J375" s="1" t="s">
        <v>662</v>
      </c>
      <c r="L375" s="13" t="s">
        <v>22</v>
      </c>
    </row>
    <row r="376" spans="1:12" x14ac:dyDescent="0.2">
      <c r="A376" s="1" t="s">
        <v>0</v>
      </c>
      <c r="B376" s="1" t="s">
        <v>589</v>
      </c>
      <c r="C376" s="1" t="s">
        <v>590</v>
      </c>
      <c r="D376" s="5" t="s">
        <v>3</v>
      </c>
      <c r="H376" s="1" t="s">
        <v>999</v>
      </c>
      <c r="I376" s="2" t="s">
        <v>662</v>
      </c>
      <c r="J376" s="1" t="s">
        <v>662</v>
      </c>
      <c r="K376" s="1" t="s">
        <v>3</v>
      </c>
      <c r="L376" s="13" t="s">
        <v>591</v>
      </c>
    </row>
    <row r="377" spans="1:12" x14ac:dyDescent="0.2">
      <c r="A377" s="1" t="s">
        <v>0</v>
      </c>
      <c r="B377" s="1" t="s">
        <v>592</v>
      </c>
      <c r="C377" s="1" t="s">
        <v>593</v>
      </c>
      <c r="D377" s="5" t="s">
        <v>3</v>
      </c>
      <c r="H377" s="1" t="s">
        <v>999</v>
      </c>
      <c r="I377" s="2" t="s">
        <v>662</v>
      </c>
      <c r="J377" s="1" t="s">
        <v>662</v>
      </c>
      <c r="K377" s="1" t="s">
        <v>3</v>
      </c>
      <c r="L377" s="13" t="s">
        <v>122</v>
      </c>
    </row>
    <row r="378" spans="1:12" x14ac:dyDescent="0.2">
      <c r="A378" s="1" t="s">
        <v>0</v>
      </c>
      <c r="B378" s="1" t="s">
        <v>515</v>
      </c>
      <c r="C378" s="1" t="s">
        <v>314</v>
      </c>
      <c r="D378" s="5" t="s">
        <v>3</v>
      </c>
      <c r="H378" s="1" t="s">
        <v>999</v>
      </c>
      <c r="I378" s="2" t="s">
        <v>662</v>
      </c>
      <c r="J378" s="1" t="s">
        <v>662</v>
      </c>
      <c r="K378" s="1" t="s">
        <v>3</v>
      </c>
      <c r="L378" s="13" t="s">
        <v>516</v>
      </c>
    </row>
    <row r="379" spans="1:12" x14ac:dyDescent="0.2">
      <c r="A379" s="1" t="s">
        <v>708</v>
      </c>
      <c r="B379" s="1" t="s">
        <v>515</v>
      </c>
      <c r="C379" s="1" t="s">
        <v>314</v>
      </c>
      <c r="H379" s="1" t="s">
        <v>999</v>
      </c>
      <c r="I379" s="2" t="s">
        <v>662</v>
      </c>
      <c r="J379" s="1" t="s">
        <v>662</v>
      </c>
      <c r="L379" s="13" t="s">
        <v>516</v>
      </c>
    </row>
    <row r="380" spans="1:12" x14ac:dyDescent="0.2">
      <c r="A380" s="1">
        <v>20251</v>
      </c>
      <c r="B380" s="1" t="s">
        <v>991</v>
      </c>
      <c r="C380" s="1" t="s">
        <v>314</v>
      </c>
      <c r="H380" s="1" t="s">
        <v>999</v>
      </c>
      <c r="I380" s="2" t="s">
        <v>662</v>
      </c>
      <c r="J380" s="1" t="s">
        <v>662</v>
      </c>
      <c r="L380" s="13" t="s">
        <v>516</v>
      </c>
    </row>
    <row r="381" spans="1:12" x14ac:dyDescent="0.2">
      <c r="A381" s="1" t="s">
        <v>708</v>
      </c>
      <c r="B381" s="1" t="s">
        <v>977</v>
      </c>
      <c r="C381" s="1" t="s">
        <v>978</v>
      </c>
      <c r="D381" s="5" t="s">
        <v>3</v>
      </c>
      <c r="H381" s="1" t="s">
        <v>999</v>
      </c>
      <c r="I381" s="2" t="s">
        <v>662</v>
      </c>
      <c r="J381" s="1" t="s">
        <v>662</v>
      </c>
      <c r="L381" s="13" t="s">
        <v>88</v>
      </c>
    </row>
    <row r="382" spans="1:12" x14ac:dyDescent="0.2">
      <c r="A382" s="1" t="s">
        <v>708</v>
      </c>
      <c r="B382" s="1" t="s">
        <v>979</v>
      </c>
      <c r="C382" s="1" t="s">
        <v>315</v>
      </c>
      <c r="D382" s="5" t="s">
        <v>3</v>
      </c>
      <c r="H382" s="1" t="s">
        <v>999</v>
      </c>
      <c r="I382" s="2" t="s">
        <v>662</v>
      </c>
      <c r="J382" s="1" t="s">
        <v>662</v>
      </c>
      <c r="L382" s="13" t="s">
        <v>784</v>
      </c>
    </row>
    <row r="383" spans="1:12" x14ac:dyDescent="0.2">
      <c r="A383" s="1" t="s">
        <v>708</v>
      </c>
      <c r="B383" s="1" t="s">
        <v>979</v>
      </c>
      <c r="C383" s="1" t="s">
        <v>315</v>
      </c>
      <c r="D383" s="5" t="s">
        <v>3</v>
      </c>
      <c r="H383" s="1" t="s">
        <v>999</v>
      </c>
      <c r="I383" s="2" t="s">
        <v>662</v>
      </c>
      <c r="J383" s="1" t="s">
        <v>662</v>
      </c>
      <c r="L383" s="13" t="s">
        <v>47</v>
      </c>
    </row>
    <row r="384" spans="1:12" x14ac:dyDescent="0.2">
      <c r="A384" s="1" t="s">
        <v>708</v>
      </c>
      <c r="B384" s="1" t="s">
        <v>980</v>
      </c>
      <c r="C384" s="1" t="s">
        <v>981</v>
      </c>
      <c r="D384" s="5" t="s">
        <v>3</v>
      </c>
      <c r="H384" s="1" t="s">
        <v>999</v>
      </c>
      <c r="I384" s="2" t="s">
        <v>662</v>
      </c>
      <c r="J384" s="1" t="s">
        <v>662</v>
      </c>
      <c r="L384" s="13" t="s">
        <v>987</v>
      </c>
    </row>
    <row r="385" spans="1:12" ht="28.5" x14ac:dyDescent="0.2">
      <c r="A385" s="1" t="s">
        <v>708</v>
      </c>
      <c r="B385" s="1" t="s">
        <v>795</v>
      </c>
      <c r="C385" s="1" t="s">
        <v>983</v>
      </c>
      <c r="D385" s="5" t="s">
        <v>793</v>
      </c>
      <c r="H385" s="1" t="s">
        <v>999</v>
      </c>
      <c r="I385" s="2" t="s">
        <v>662</v>
      </c>
      <c r="J385" s="1" t="s">
        <v>662</v>
      </c>
      <c r="L385" s="13" t="s">
        <v>797</v>
      </c>
    </row>
    <row r="386" spans="1:12" x14ac:dyDescent="0.2">
      <c r="A386" s="1" t="s">
        <v>708</v>
      </c>
      <c r="B386" s="1" t="s">
        <v>984</v>
      </c>
      <c r="C386" s="1" t="s">
        <v>985</v>
      </c>
      <c r="D386" s="5" t="s">
        <v>3</v>
      </c>
      <c r="H386" s="1" t="s">
        <v>999</v>
      </c>
      <c r="I386" s="2" t="s">
        <v>662</v>
      </c>
      <c r="J386" s="1" t="s">
        <v>662</v>
      </c>
      <c r="L386" s="13" t="s">
        <v>122</v>
      </c>
    </row>
    <row r="387" spans="1:12" x14ac:dyDescent="0.2">
      <c r="A387" s="1" t="s">
        <v>708</v>
      </c>
      <c r="B387" s="1" t="s">
        <v>889</v>
      </c>
      <c r="C387" s="1" t="s">
        <v>890</v>
      </c>
      <c r="H387" s="1" t="s">
        <v>999</v>
      </c>
      <c r="I387" s="2" t="s">
        <v>662</v>
      </c>
      <c r="J387" s="1" t="s">
        <v>662</v>
      </c>
      <c r="L387" s="13" t="s">
        <v>901</v>
      </c>
    </row>
    <row r="388" spans="1:12" x14ac:dyDescent="0.2">
      <c r="A388" s="1" t="s">
        <v>0</v>
      </c>
      <c r="B388" s="1" t="s">
        <v>594</v>
      </c>
      <c r="C388" s="1" t="s">
        <v>595</v>
      </c>
      <c r="D388" s="5" t="s">
        <v>3</v>
      </c>
      <c r="H388" s="1" t="s">
        <v>999</v>
      </c>
      <c r="I388" s="2" t="s">
        <v>662</v>
      </c>
      <c r="J388" s="1" t="s">
        <v>662</v>
      </c>
      <c r="K388" s="1" t="s">
        <v>3</v>
      </c>
      <c r="L388" s="13" t="s">
        <v>596</v>
      </c>
    </row>
    <row r="389" spans="1:12" x14ac:dyDescent="0.2">
      <c r="A389" s="1" t="s">
        <v>708</v>
      </c>
      <c r="B389" s="1" t="s">
        <v>907</v>
      </c>
      <c r="C389" s="1" t="s">
        <v>908</v>
      </c>
      <c r="D389" s="5">
        <v>70338</v>
      </c>
      <c r="H389" s="1" t="s">
        <v>999</v>
      </c>
      <c r="I389" s="2" t="s">
        <v>662</v>
      </c>
      <c r="J389" s="1" t="s">
        <v>662</v>
      </c>
      <c r="L389" s="13" t="s">
        <v>922</v>
      </c>
    </row>
    <row r="390" spans="1:12" x14ac:dyDescent="0.2">
      <c r="A390" s="1" t="s">
        <v>708</v>
      </c>
      <c r="B390" s="1" t="s">
        <v>909</v>
      </c>
      <c r="C390" s="1" t="s">
        <v>282</v>
      </c>
      <c r="D390" s="5">
        <v>60102</v>
      </c>
      <c r="H390" s="1" t="s">
        <v>999</v>
      </c>
      <c r="I390" s="2" t="s">
        <v>662</v>
      </c>
      <c r="J390" s="1" t="s">
        <v>662</v>
      </c>
      <c r="L390" s="13" t="s">
        <v>923</v>
      </c>
    </row>
    <row r="391" spans="1:12" x14ac:dyDescent="0.2">
      <c r="A391" s="1" t="s">
        <v>708</v>
      </c>
      <c r="B391" s="1" t="s">
        <v>911</v>
      </c>
      <c r="C391" s="1" t="s">
        <v>912</v>
      </c>
      <c r="D391" s="5">
        <v>60104</v>
      </c>
      <c r="H391" s="1" t="s">
        <v>999</v>
      </c>
      <c r="I391" s="2" t="s">
        <v>662</v>
      </c>
      <c r="J391" s="1" t="s">
        <v>662</v>
      </c>
      <c r="L391" s="13" t="s">
        <v>277</v>
      </c>
    </row>
    <row r="392" spans="1:12" x14ac:dyDescent="0.2">
      <c r="A392" s="1" t="s">
        <v>0</v>
      </c>
      <c r="B392" s="1" t="s">
        <v>562</v>
      </c>
      <c r="C392" s="1" t="s">
        <v>563</v>
      </c>
      <c r="D392" s="5">
        <v>70318</v>
      </c>
      <c r="E392" s="1">
        <f>3</f>
        <v>3</v>
      </c>
      <c r="H392" s="1" t="s">
        <v>999</v>
      </c>
      <c r="I392" s="2" t="s">
        <v>662</v>
      </c>
      <c r="J392" s="1" t="s">
        <v>662</v>
      </c>
      <c r="L392" s="13" t="s">
        <v>564</v>
      </c>
    </row>
    <row r="393" spans="1:12" x14ac:dyDescent="0.2">
      <c r="A393" s="1" t="s">
        <v>0</v>
      </c>
      <c r="B393" s="1" t="s">
        <v>580</v>
      </c>
      <c r="C393" s="1" t="s">
        <v>309</v>
      </c>
      <c r="D393" s="5">
        <v>60205</v>
      </c>
      <c r="H393" s="1" t="s">
        <v>999</v>
      </c>
      <c r="I393" s="2" t="s">
        <v>662</v>
      </c>
      <c r="J393" s="1" t="s">
        <v>662</v>
      </c>
      <c r="L393" s="13" t="s">
        <v>310</v>
      </c>
    </row>
    <row r="394" spans="1:12" x14ac:dyDescent="0.2">
      <c r="A394" s="1" t="s">
        <v>708</v>
      </c>
      <c r="B394" s="1" t="s">
        <v>928</v>
      </c>
      <c r="C394" s="1" t="s">
        <v>929</v>
      </c>
      <c r="D394" s="5" t="s">
        <v>930</v>
      </c>
      <c r="H394" s="1" t="s">
        <v>999</v>
      </c>
      <c r="I394" s="2" t="s">
        <v>662</v>
      </c>
      <c r="J394" s="1" t="s">
        <v>662</v>
      </c>
      <c r="L394" s="13" t="s">
        <v>87</v>
      </c>
    </row>
    <row r="395" spans="1:12" ht="28.5" x14ac:dyDescent="0.2">
      <c r="A395" s="1" t="s">
        <v>708</v>
      </c>
      <c r="B395" s="1" t="s">
        <v>934</v>
      </c>
      <c r="C395" s="1" t="s">
        <v>935</v>
      </c>
      <c r="D395" s="5">
        <v>70307</v>
      </c>
      <c r="H395" s="1" t="s">
        <v>999</v>
      </c>
      <c r="I395" s="2" t="s">
        <v>662</v>
      </c>
      <c r="J395" s="1" t="s">
        <v>662</v>
      </c>
      <c r="L395" s="13" t="s">
        <v>945</v>
      </c>
    </row>
    <row r="396" spans="1:12" x14ac:dyDescent="0.2">
      <c r="A396" s="1" t="s">
        <v>708</v>
      </c>
      <c r="B396" s="1" t="s">
        <v>939</v>
      </c>
      <c r="C396" s="1" t="s">
        <v>940</v>
      </c>
      <c r="D396" s="5">
        <v>70348</v>
      </c>
      <c r="H396" s="1" t="s">
        <v>999</v>
      </c>
      <c r="I396" s="2" t="s">
        <v>662</v>
      </c>
      <c r="J396" s="1" t="s">
        <v>662</v>
      </c>
      <c r="L396" s="13" t="s">
        <v>946</v>
      </c>
    </row>
    <row r="397" spans="1:12" x14ac:dyDescent="0.2">
      <c r="A397" s="1" t="s">
        <v>0</v>
      </c>
      <c r="B397" s="1" t="s">
        <v>565</v>
      </c>
      <c r="C397" s="1" t="s">
        <v>566</v>
      </c>
      <c r="D397" s="5">
        <v>70480</v>
      </c>
      <c r="H397" s="1" t="s">
        <v>999</v>
      </c>
      <c r="I397" s="2" t="s">
        <v>662</v>
      </c>
      <c r="J397" s="1" t="s">
        <v>662</v>
      </c>
      <c r="L397" s="13" t="s">
        <v>567</v>
      </c>
    </row>
    <row r="398" spans="1:12" x14ac:dyDescent="0.2">
      <c r="A398" s="1" t="s">
        <v>0</v>
      </c>
      <c r="B398" s="1" t="s">
        <v>568</v>
      </c>
      <c r="C398" s="1" t="s">
        <v>569</v>
      </c>
      <c r="D398" s="5">
        <v>70481</v>
      </c>
      <c r="H398" s="1" t="s">
        <v>999</v>
      </c>
      <c r="I398" s="2" t="s">
        <v>662</v>
      </c>
      <c r="J398" s="1" t="s">
        <v>662</v>
      </c>
      <c r="L398" s="13" t="s">
        <v>570</v>
      </c>
    </row>
    <row r="399" spans="1:12" x14ac:dyDescent="0.2">
      <c r="A399" s="36">
        <v>20251</v>
      </c>
      <c r="B399" s="28" t="s">
        <v>1031</v>
      </c>
      <c r="C399" s="28" t="s">
        <v>1030</v>
      </c>
      <c r="D399" s="33"/>
      <c r="E399" s="29">
        <v>5</v>
      </c>
      <c r="F399" s="29"/>
      <c r="G399" s="29"/>
      <c r="H399" s="29" t="s">
        <v>999</v>
      </c>
      <c r="I399" s="34" t="s">
        <v>662</v>
      </c>
      <c r="J399" s="29" t="s">
        <v>662</v>
      </c>
      <c r="K399" s="27"/>
      <c r="L399" s="35" t="s">
        <v>1034</v>
      </c>
    </row>
    <row r="400" spans="1:12" x14ac:dyDescent="0.2">
      <c r="A400" s="36" t="s">
        <v>708</v>
      </c>
      <c r="B400" s="28" t="s">
        <v>1032</v>
      </c>
      <c r="C400" s="28" t="s">
        <v>1033</v>
      </c>
      <c r="D400" s="33"/>
      <c r="E400" s="29"/>
      <c r="F400" s="29"/>
      <c r="G400" s="29"/>
      <c r="H400" s="29" t="s">
        <v>999</v>
      </c>
      <c r="I400" s="34" t="s">
        <v>662</v>
      </c>
      <c r="J400" s="29" t="s">
        <v>662</v>
      </c>
      <c r="K400" s="27"/>
      <c r="L400" s="35" t="s">
        <v>1034</v>
      </c>
    </row>
    <row r="401" spans="1:12" x14ac:dyDescent="0.2">
      <c r="A401" s="1" t="s">
        <v>708</v>
      </c>
      <c r="B401" s="1" t="s">
        <v>862</v>
      </c>
      <c r="C401" s="1" t="s">
        <v>863</v>
      </c>
      <c r="H401" s="1" t="s">
        <v>999</v>
      </c>
      <c r="I401" s="2" t="s">
        <v>662</v>
      </c>
      <c r="J401" s="1" t="s">
        <v>662</v>
      </c>
      <c r="L401" s="13" t="s">
        <v>570</v>
      </c>
    </row>
    <row r="402" spans="1:12" x14ac:dyDescent="0.2">
      <c r="A402" s="1" t="s">
        <v>0</v>
      </c>
      <c r="B402" s="1" t="s">
        <v>382</v>
      </c>
      <c r="C402" s="1" t="s">
        <v>383</v>
      </c>
      <c r="D402" s="5" t="s">
        <v>3</v>
      </c>
      <c r="E402" s="1" t="s">
        <v>3</v>
      </c>
      <c r="H402" s="1" t="s">
        <v>999</v>
      </c>
      <c r="I402" s="16" t="s">
        <v>1007</v>
      </c>
      <c r="J402" s="1" t="s">
        <v>662</v>
      </c>
      <c r="L402" s="13" t="s">
        <v>350</v>
      </c>
    </row>
    <row r="403" spans="1:12" x14ac:dyDescent="0.2">
      <c r="A403" s="1" t="s">
        <v>0</v>
      </c>
      <c r="B403" s="1" t="s">
        <v>103</v>
      </c>
      <c r="C403" s="1" t="s">
        <v>104</v>
      </c>
      <c r="D403" s="5" t="s">
        <v>3</v>
      </c>
      <c r="E403" s="1" t="s">
        <v>3</v>
      </c>
      <c r="H403" s="7" t="s">
        <v>999</v>
      </c>
      <c r="I403" s="26" t="s">
        <v>1008</v>
      </c>
      <c r="J403" s="2" t="s">
        <v>662</v>
      </c>
      <c r="L403" s="13" t="s">
        <v>105</v>
      </c>
    </row>
    <row r="404" spans="1:12" ht="28.5" x14ac:dyDescent="0.2">
      <c r="A404" s="1" t="s">
        <v>0</v>
      </c>
      <c r="B404" s="1" t="s">
        <v>522</v>
      </c>
      <c r="C404" s="1" t="s">
        <v>523</v>
      </c>
      <c r="D404" s="5">
        <v>60104</v>
      </c>
      <c r="H404" s="1" t="s">
        <v>999</v>
      </c>
      <c r="I404" s="17" t="s">
        <v>1076</v>
      </c>
      <c r="J404" s="1" t="s">
        <v>662</v>
      </c>
      <c r="K404" s="1" t="s">
        <v>3</v>
      </c>
      <c r="L404" s="13" t="s">
        <v>524</v>
      </c>
    </row>
    <row r="405" spans="1:12" ht="42.75" x14ac:dyDescent="0.2">
      <c r="A405" s="1" t="s">
        <v>0</v>
      </c>
      <c r="B405" s="1" t="s">
        <v>1069</v>
      </c>
      <c r="C405" s="1" t="s">
        <v>306</v>
      </c>
      <c r="D405" s="5" t="s">
        <v>3</v>
      </c>
      <c r="E405" s="1" t="s">
        <v>3</v>
      </c>
      <c r="H405" s="1" t="s">
        <v>999</v>
      </c>
      <c r="I405" s="26" t="s">
        <v>1005</v>
      </c>
      <c r="J405" s="1" t="s">
        <v>662</v>
      </c>
      <c r="L405" s="13" t="s">
        <v>266</v>
      </c>
    </row>
    <row r="406" spans="1:12" ht="28.5" x14ac:dyDescent="0.2">
      <c r="A406" s="1" t="s">
        <v>0</v>
      </c>
      <c r="B406" s="1" t="s">
        <v>680</v>
      </c>
      <c r="C406" s="1" t="s">
        <v>678</v>
      </c>
      <c r="H406" s="1" t="s">
        <v>999</v>
      </c>
      <c r="I406" s="17" t="s">
        <v>1077</v>
      </c>
      <c r="J406" s="1" t="s">
        <v>662</v>
      </c>
      <c r="L406" s="13" t="s">
        <v>329</v>
      </c>
    </row>
    <row r="407" spans="1:12" ht="28.5" x14ac:dyDescent="0.2">
      <c r="A407" s="1" t="s">
        <v>708</v>
      </c>
      <c r="B407" s="1" t="s">
        <v>948</v>
      </c>
      <c r="C407" s="1" t="s">
        <v>584</v>
      </c>
      <c r="D407" s="5">
        <v>52103</v>
      </c>
      <c r="H407" s="1" t="s">
        <v>999</v>
      </c>
      <c r="I407" s="16" t="s">
        <v>1004</v>
      </c>
      <c r="J407" s="1" t="s">
        <v>662</v>
      </c>
      <c r="L407" s="13" t="s">
        <v>966</v>
      </c>
    </row>
    <row r="408" spans="1:12" ht="28.5" x14ac:dyDescent="0.2">
      <c r="A408" s="1" t="s">
        <v>708</v>
      </c>
      <c r="B408" s="1" t="s">
        <v>583</v>
      </c>
      <c r="C408" s="1" t="s">
        <v>584</v>
      </c>
      <c r="D408" s="5">
        <v>52103</v>
      </c>
      <c r="H408" s="1" t="s">
        <v>999</v>
      </c>
      <c r="I408" s="16" t="s">
        <v>1004</v>
      </c>
      <c r="J408" s="1" t="s">
        <v>662</v>
      </c>
      <c r="L408" s="13" t="s">
        <v>966</v>
      </c>
    </row>
    <row r="409" spans="1:12" ht="28.5" x14ac:dyDescent="0.2">
      <c r="A409" s="1" t="s">
        <v>0</v>
      </c>
      <c r="B409" s="1" t="s">
        <v>583</v>
      </c>
      <c r="C409" s="1" t="s">
        <v>584</v>
      </c>
      <c r="D409" s="5">
        <v>52103</v>
      </c>
      <c r="H409" s="1" t="s">
        <v>999</v>
      </c>
      <c r="I409" s="16" t="s">
        <v>1004</v>
      </c>
      <c r="J409" s="1" t="s">
        <v>662</v>
      </c>
      <c r="L409" s="13" t="s">
        <v>988</v>
      </c>
    </row>
    <row r="410" spans="1:12" ht="28.5" x14ac:dyDescent="0.2">
      <c r="A410" s="1" t="s">
        <v>0</v>
      </c>
      <c r="B410" s="1" t="s">
        <v>948</v>
      </c>
      <c r="C410" s="1" t="s">
        <v>584</v>
      </c>
      <c r="D410" s="5">
        <v>52103</v>
      </c>
      <c r="H410" s="1" t="s">
        <v>999</v>
      </c>
      <c r="I410" s="16" t="s">
        <v>1004</v>
      </c>
      <c r="J410" s="1" t="s">
        <v>662</v>
      </c>
      <c r="L410" s="13" t="s">
        <v>988</v>
      </c>
    </row>
    <row r="411" spans="1:12" ht="42.75" x14ac:dyDescent="0.2">
      <c r="A411" s="1" t="s">
        <v>0</v>
      </c>
      <c r="B411" s="1" t="s">
        <v>36</v>
      </c>
      <c r="C411" s="1" t="s">
        <v>37</v>
      </c>
      <c r="D411" s="5" t="s">
        <v>3</v>
      </c>
      <c r="E411" s="1" t="s">
        <v>3</v>
      </c>
      <c r="H411" s="7" t="s">
        <v>999</v>
      </c>
      <c r="I411" s="26" t="s">
        <v>1014</v>
      </c>
      <c r="J411" s="2" t="s">
        <v>662</v>
      </c>
      <c r="L411" s="13" t="s">
        <v>38</v>
      </c>
    </row>
    <row r="412" spans="1:12" ht="28.5" x14ac:dyDescent="0.2">
      <c r="A412" s="1" t="s">
        <v>0</v>
      </c>
      <c r="B412" s="1" t="s">
        <v>404</v>
      </c>
      <c r="C412" s="1" t="s">
        <v>405</v>
      </c>
      <c r="D412" s="5" t="s">
        <v>3</v>
      </c>
      <c r="E412" s="1" t="s">
        <v>3</v>
      </c>
      <c r="H412" s="1" t="s">
        <v>999</v>
      </c>
      <c r="I412" s="2" t="s">
        <v>1074</v>
      </c>
      <c r="J412" s="1" t="s">
        <v>662</v>
      </c>
      <c r="L412" s="13" t="s">
        <v>406</v>
      </c>
    </row>
    <row r="413" spans="1:12" ht="28.5" x14ac:dyDescent="0.2">
      <c r="A413" s="1" t="s">
        <v>0</v>
      </c>
      <c r="B413" s="1" t="s">
        <v>407</v>
      </c>
      <c r="C413" s="1" t="s">
        <v>405</v>
      </c>
      <c r="D413" s="5" t="s">
        <v>3</v>
      </c>
      <c r="E413" s="1" t="s">
        <v>3</v>
      </c>
      <c r="H413" s="1" t="s">
        <v>999</v>
      </c>
      <c r="I413" s="2" t="s">
        <v>1074</v>
      </c>
      <c r="J413" s="1" t="s">
        <v>662</v>
      </c>
      <c r="L413" s="13" t="s">
        <v>408</v>
      </c>
    </row>
    <row r="414" spans="1:12" ht="28.5" x14ac:dyDescent="0.2">
      <c r="A414" s="1" t="s">
        <v>0</v>
      </c>
      <c r="B414" s="1" t="s">
        <v>409</v>
      </c>
      <c r="C414" s="1" t="s">
        <v>410</v>
      </c>
      <c r="D414" s="5" t="s">
        <v>3</v>
      </c>
      <c r="E414" s="1" t="s">
        <v>3</v>
      </c>
      <c r="H414" s="1" t="s">
        <v>999</v>
      </c>
      <c r="I414" s="2" t="s">
        <v>1074</v>
      </c>
      <c r="J414" s="1" t="s">
        <v>662</v>
      </c>
      <c r="L414" s="13" t="s">
        <v>411</v>
      </c>
    </row>
    <row r="415" spans="1:12" ht="28.5" x14ac:dyDescent="0.2">
      <c r="A415" s="1" t="s">
        <v>0</v>
      </c>
      <c r="B415" s="1" t="s">
        <v>412</v>
      </c>
      <c r="C415" s="1" t="s">
        <v>410</v>
      </c>
      <c r="D415" s="5" t="s">
        <v>3</v>
      </c>
      <c r="E415" s="1" t="s">
        <v>3</v>
      </c>
      <c r="H415" s="1" t="s">
        <v>999</v>
      </c>
      <c r="I415" s="2" t="s">
        <v>1074</v>
      </c>
      <c r="J415" s="1" t="s">
        <v>662</v>
      </c>
      <c r="L415" s="13" t="s">
        <v>413</v>
      </c>
    </row>
    <row r="416" spans="1:12" x14ac:dyDescent="0.2">
      <c r="A416" s="1" t="s">
        <v>0</v>
      </c>
      <c r="B416" s="1" t="s">
        <v>420</v>
      </c>
      <c r="C416" s="1" t="s">
        <v>421</v>
      </c>
      <c r="D416" s="5" t="s">
        <v>3</v>
      </c>
      <c r="E416" s="1" t="s">
        <v>3</v>
      </c>
      <c r="H416" s="1" t="s">
        <v>999</v>
      </c>
      <c r="I416" s="2" t="s">
        <v>1074</v>
      </c>
      <c r="J416" s="1" t="s">
        <v>662</v>
      </c>
      <c r="L416" s="13" t="s">
        <v>422</v>
      </c>
    </row>
    <row r="417" spans="1:12" x14ac:dyDescent="0.2">
      <c r="A417" s="1" t="s">
        <v>0</v>
      </c>
      <c r="B417" s="1" t="s">
        <v>423</v>
      </c>
      <c r="C417" s="1" t="s">
        <v>421</v>
      </c>
      <c r="D417" s="5" t="s">
        <v>3</v>
      </c>
      <c r="E417" s="1" t="s">
        <v>3</v>
      </c>
      <c r="H417" s="1" t="s">
        <v>999</v>
      </c>
      <c r="I417" s="2" t="s">
        <v>1074</v>
      </c>
      <c r="J417" s="1" t="s">
        <v>662</v>
      </c>
      <c r="L417" s="13" t="s">
        <v>422</v>
      </c>
    </row>
    <row r="418" spans="1:12" x14ac:dyDescent="0.2">
      <c r="A418" s="1" t="s">
        <v>0</v>
      </c>
      <c r="B418" s="1" t="s">
        <v>424</v>
      </c>
      <c r="C418" s="1" t="s">
        <v>421</v>
      </c>
      <c r="D418" s="5" t="s">
        <v>3</v>
      </c>
      <c r="E418" s="1" t="s">
        <v>3</v>
      </c>
      <c r="H418" s="1" t="s">
        <v>999</v>
      </c>
      <c r="I418" s="2" t="s">
        <v>1074</v>
      </c>
      <c r="J418" s="1" t="s">
        <v>662</v>
      </c>
      <c r="L418" s="13" t="s">
        <v>422</v>
      </c>
    </row>
    <row r="419" spans="1:12" x14ac:dyDescent="0.2">
      <c r="A419" s="1" t="s">
        <v>0</v>
      </c>
      <c r="B419" s="1" t="s">
        <v>425</v>
      </c>
      <c r="C419" s="1" t="s">
        <v>421</v>
      </c>
      <c r="D419" s="5" t="s">
        <v>3</v>
      </c>
      <c r="E419" s="1" t="s">
        <v>3</v>
      </c>
      <c r="H419" s="1" t="s">
        <v>999</v>
      </c>
      <c r="I419" s="2" t="s">
        <v>1074</v>
      </c>
      <c r="J419" s="1" t="s">
        <v>662</v>
      </c>
      <c r="L419" s="13" t="s">
        <v>422</v>
      </c>
    </row>
    <row r="420" spans="1:12" ht="28.5" x14ac:dyDescent="0.2">
      <c r="A420" s="1" t="s">
        <v>0</v>
      </c>
      <c r="B420" s="1" t="s">
        <v>426</v>
      </c>
      <c r="C420" s="1" t="s">
        <v>427</v>
      </c>
      <c r="D420" s="5" t="s">
        <v>3</v>
      </c>
      <c r="H420" s="1" t="s">
        <v>999</v>
      </c>
      <c r="I420" s="2" t="s">
        <v>1074</v>
      </c>
      <c r="J420" s="1" t="s">
        <v>662</v>
      </c>
      <c r="L420" s="13" t="s">
        <v>1002</v>
      </c>
    </row>
    <row r="421" spans="1:12" x14ac:dyDescent="0.2">
      <c r="A421" s="1" t="s">
        <v>0</v>
      </c>
      <c r="B421" s="1" t="s">
        <v>435</v>
      </c>
      <c r="C421" s="1" t="s">
        <v>217</v>
      </c>
      <c r="D421" s="5">
        <v>1657</v>
      </c>
      <c r="E421" s="1" t="s">
        <v>3</v>
      </c>
      <c r="H421" s="1" t="s">
        <v>999</v>
      </c>
      <c r="I421" s="2" t="s">
        <v>1074</v>
      </c>
      <c r="J421" s="1" t="s">
        <v>662</v>
      </c>
      <c r="L421" s="13" t="s">
        <v>436</v>
      </c>
    </row>
    <row r="422" spans="1:12" x14ac:dyDescent="0.2">
      <c r="A422" s="1" t="s">
        <v>0</v>
      </c>
      <c r="B422" s="1" t="s">
        <v>686</v>
      </c>
      <c r="C422" s="1" t="s">
        <v>687</v>
      </c>
      <c r="H422" s="1" t="s">
        <v>999</v>
      </c>
      <c r="I422" s="2" t="s">
        <v>1074</v>
      </c>
      <c r="J422" s="1" t="s">
        <v>662</v>
      </c>
      <c r="L422" s="13" t="s">
        <v>436</v>
      </c>
    </row>
    <row r="423" spans="1:12" x14ac:dyDescent="0.2">
      <c r="A423" s="1" t="s">
        <v>0</v>
      </c>
      <c r="B423" s="1" t="s">
        <v>688</v>
      </c>
      <c r="C423" s="1" t="s">
        <v>689</v>
      </c>
      <c r="H423" s="1" t="s">
        <v>999</v>
      </c>
      <c r="I423" s="2" t="s">
        <v>1074</v>
      </c>
      <c r="J423" s="1" t="s">
        <v>662</v>
      </c>
      <c r="L423" s="13" t="s">
        <v>436</v>
      </c>
    </row>
    <row r="424" spans="1:12" x14ac:dyDescent="0.2">
      <c r="A424" s="1" t="s">
        <v>0</v>
      </c>
      <c r="B424" s="1" t="s">
        <v>440</v>
      </c>
      <c r="C424" s="1" t="s">
        <v>441</v>
      </c>
      <c r="D424" s="5" t="s">
        <v>3</v>
      </c>
      <c r="E424" s="1" t="s">
        <v>3</v>
      </c>
      <c r="H424" s="1" t="s">
        <v>999</v>
      </c>
      <c r="I424" s="2" t="s">
        <v>1074</v>
      </c>
      <c r="J424" s="1" t="s">
        <v>662</v>
      </c>
      <c r="L424" s="13" t="s">
        <v>442</v>
      </c>
    </row>
    <row r="425" spans="1:12" x14ac:dyDescent="0.2">
      <c r="A425" s="1" t="s">
        <v>0</v>
      </c>
      <c r="B425" s="1" t="s">
        <v>443</v>
      </c>
      <c r="C425" s="1" t="s">
        <v>444</v>
      </c>
      <c r="D425" s="5" t="s">
        <v>3</v>
      </c>
      <c r="E425" s="1" t="s">
        <v>3</v>
      </c>
      <c r="H425" s="1" t="s">
        <v>999</v>
      </c>
      <c r="I425" s="2" t="s">
        <v>1074</v>
      </c>
      <c r="J425" s="1" t="s">
        <v>662</v>
      </c>
      <c r="L425" s="13" t="s">
        <v>445</v>
      </c>
    </row>
    <row r="426" spans="1:12" ht="28.5" x14ac:dyDescent="0.2">
      <c r="A426" s="1" t="s">
        <v>0</v>
      </c>
      <c r="B426" s="1" t="s">
        <v>414</v>
      </c>
      <c r="C426" s="1" t="s">
        <v>415</v>
      </c>
      <c r="D426" s="5" t="s">
        <v>3</v>
      </c>
      <c r="E426" s="1" t="s">
        <v>3</v>
      </c>
      <c r="H426" s="1" t="s">
        <v>999</v>
      </c>
      <c r="I426" s="17" t="s">
        <v>1075</v>
      </c>
      <c r="J426" s="1" t="s">
        <v>662</v>
      </c>
      <c r="L426" s="13" t="s">
        <v>416</v>
      </c>
    </row>
    <row r="427" spans="1:12" ht="28.5" x14ac:dyDescent="0.2">
      <c r="A427" s="1" t="s">
        <v>0</v>
      </c>
      <c r="B427" s="1" t="s">
        <v>417</v>
      </c>
      <c r="C427" s="1" t="s">
        <v>415</v>
      </c>
      <c r="D427" s="5" t="s">
        <v>3</v>
      </c>
      <c r="E427" s="1" t="s">
        <v>3</v>
      </c>
      <c r="H427" s="1" t="s">
        <v>999</v>
      </c>
      <c r="I427" s="17" t="s">
        <v>1075</v>
      </c>
      <c r="J427" s="1" t="s">
        <v>662</v>
      </c>
      <c r="L427" s="13" t="s">
        <v>416</v>
      </c>
    </row>
    <row r="428" spans="1:12" ht="28.5" x14ac:dyDescent="0.2">
      <c r="A428" s="1" t="s">
        <v>0</v>
      </c>
      <c r="B428" s="1" t="s">
        <v>418</v>
      </c>
      <c r="C428" s="1" t="s">
        <v>415</v>
      </c>
      <c r="D428" s="5" t="s">
        <v>3</v>
      </c>
      <c r="E428" s="1" t="s">
        <v>3</v>
      </c>
      <c r="H428" s="1" t="s">
        <v>999</v>
      </c>
      <c r="I428" s="17" t="s">
        <v>1075</v>
      </c>
      <c r="J428" s="1" t="s">
        <v>662</v>
      </c>
      <c r="L428" s="13" t="s">
        <v>416</v>
      </c>
    </row>
    <row r="429" spans="1:12" ht="28.5" x14ac:dyDescent="0.2">
      <c r="A429" s="1" t="s">
        <v>0</v>
      </c>
      <c r="B429" s="1" t="s">
        <v>419</v>
      </c>
      <c r="C429" s="1" t="s">
        <v>415</v>
      </c>
      <c r="D429" s="5" t="s">
        <v>3</v>
      </c>
      <c r="E429" s="1" t="s">
        <v>3</v>
      </c>
      <c r="H429" s="1" t="s">
        <v>999</v>
      </c>
      <c r="I429" s="17" t="s">
        <v>1075</v>
      </c>
      <c r="J429" s="1" t="s">
        <v>662</v>
      </c>
      <c r="L429" s="13" t="s">
        <v>416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64"/>
  <sheetViews>
    <sheetView workbookViewId="0"/>
  </sheetViews>
  <sheetFormatPr baseColWidth="10" defaultColWidth="10.85546875" defaultRowHeight="14.25" x14ac:dyDescent="0.2"/>
  <cols>
    <col min="1" max="1" width="10.28515625" style="1" customWidth="1"/>
    <col min="2" max="2" width="17.5703125" style="1" customWidth="1"/>
    <col min="3" max="3" width="53.7109375" style="1" customWidth="1"/>
    <col min="4" max="4" width="11.7109375" style="1" customWidth="1"/>
    <col min="5" max="5" width="13.140625" style="7" customWidth="1"/>
    <col min="6" max="6" width="20.28515625" style="7" hidden="1" customWidth="1"/>
    <col min="7" max="7" width="14.7109375" style="1" customWidth="1"/>
    <col min="8" max="8" width="57.7109375" style="1" customWidth="1"/>
    <col min="9" max="9" width="14.140625" style="2" customWidth="1"/>
    <col min="10" max="10" width="14.140625" style="1" customWidth="1"/>
    <col min="11" max="11" width="13.85546875" style="1" customWidth="1"/>
    <col min="12" max="12" width="133.140625" style="1" customWidth="1"/>
    <col min="13" max="16384" width="10.85546875" style="1"/>
  </cols>
  <sheetData>
    <row r="1" spans="1:12" ht="43.5" customHeight="1" x14ac:dyDescent="0.2">
      <c r="A1" s="1" t="s">
        <v>646</v>
      </c>
      <c r="B1" s="1" t="s">
        <v>647</v>
      </c>
      <c r="C1" s="1" t="s">
        <v>648</v>
      </c>
      <c r="D1" s="1" t="s">
        <v>649</v>
      </c>
      <c r="E1" s="14" t="s">
        <v>650</v>
      </c>
      <c r="F1" s="7" t="s">
        <v>998</v>
      </c>
      <c r="G1" s="14" t="s">
        <v>651</v>
      </c>
      <c r="H1" s="14" t="s">
        <v>652</v>
      </c>
      <c r="I1" s="14" t="s">
        <v>653</v>
      </c>
      <c r="J1" s="14" t="s">
        <v>654</v>
      </c>
      <c r="K1" s="14" t="s">
        <v>655</v>
      </c>
      <c r="L1" s="1" t="s">
        <v>656</v>
      </c>
    </row>
    <row r="2" spans="1:12" x14ac:dyDescent="0.2">
      <c r="A2" s="1" t="s">
        <v>0</v>
      </c>
      <c r="B2" s="1" t="s">
        <v>318</v>
      </c>
      <c r="C2" s="1" t="s">
        <v>319</v>
      </c>
      <c r="D2" s="1" t="s">
        <v>3</v>
      </c>
      <c r="E2" s="7" t="s">
        <v>3</v>
      </c>
      <c r="H2" s="1" t="s">
        <v>673</v>
      </c>
      <c r="I2" s="9">
        <f>VLOOKUP(H2,Klausurtage!$A$2:$B$15,2,FALSE)</f>
        <v>45814</v>
      </c>
      <c r="J2" s="1" t="s">
        <v>674</v>
      </c>
      <c r="K2" s="1" t="s">
        <v>996</v>
      </c>
      <c r="L2" s="1" t="s">
        <v>320</v>
      </c>
    </row>
    <row r="3" spans="1:12" x14ac:dyDescent="0.2">
      <c r="A3" s="1" t="s">
        <v>0</v>
      </c>
      <c r="B3" s="1" t="s">
        <v>321</v>
      </c>
      <c r="C3" s="1" t="s">
        <v>322</v>
      </c>
      <c r="D3" s="1" t="s">
        <v>3</v>
      </c>
      <c r="E3" s="7" t="s">
        <v>3</v>
      </c>
      <c r="H3" s="1" t="s">
        <v>673</v>
      </c>
      <c r="I3" s="9">
        <f>VLOOKUP(H3,Klausurtage!$A$2:$B$15,2,FALSE)</f>
        <v>45814</v>
      </c>
      <c r="J3" s="1" t="s">
        <v>674</v>
      </c>
      <c r="K3" s="1" t="s">
        <v>996</v>
      </c>
      <c r="L3" s="1" t="s">
        <v>323</v>
      </c>
    </row>
    <row r="4" spans="1:12" x14ac:dyDescent="0.2">
      <c r="A4" s="27" t="s">
        <v>0</v>
      </c>
      <c r="B4" s="27" t="s">
        <v>1009</v>
      </c>
      <c r="C4" s="27" t="s">
        <v>1010</v>
      </c>
      <c r="D4" s="27" t="s">
        <v>3</v>
      </c>
      <c r="E4" s="29">
        <v>52</v>
      </c>
      <c r="F4" s="29"/>
      <c r="G4" s="27"/>
      <c r="H4" s="27"/>
      <c r="I4" s="31">
        <v>45756</v>
      </c>
      <c r="J4" s="27"/>
      <c r="K4" s="27" t="s">
        <v>996</v>
      </c>
      <c r="L4" s="27" t="s">
        <v>1011</v>
      </c>
    </row>
    <row r="5" spans="1:12" x14ac:dyDescent="0.2">
      <c r="A5" s="27" t="s">
        <v>0</v>
      </c>
      <c r="B5" s="27" t="s">
        <v>1012</v>
      </c>
      <c r="C5" s="27" t="s">
        <v>1010</v>
      </c>
      <c r="D5" s="27" t="s">
        <v>3</v>
      </c>
      <c r="E5" s="32" t="s">
        <v>1013</v>
      </c>
      <c r="F5" s="29"/>
      <c r="G5" s="27"/>
      <c r="H5" s="27"/>
      <c r="I5" s="31">
        <v>45756</v>
      </c>
      <c r="J5" s="27"/>
      <c r="K5" s="27" t="s">
        <v>996</v>
      </c>
      <c r="L5" s="27" t="s">
        <v>1011</v>
      </c>
    </row>
    <row r="6" spans="1:12" x14ac:dyDescent="0.2">
      <c r="A6" s="1" t="s">
        <v>0</v>
      </c>
      <c r="B6" s="1" t="s">
        <v>324</v>
      </c>
      <c r="C6" s="1" t="s">
        <v>325</v>
      </c>
      <c r="D6" s="1" t="s">
        <v>3</v>
      </c>
      <c r="E6" s="7" t="s">
        <v>3</v>
      </c>
      <c r="H6" s="1" t="s">
        <v>640</v>
      </c>
      <c r="I6" s="9">
        <f>VLOOKUP(H6,Klausurtage!$A$2:$B$15,2,FALSE)</f>
        <v>45845</v>
      </c>
      <c r="J6" s="1" t="s">
        <v>675</v>
      </c>
      <c r="L6" s="1" t="s">
        <v>320</v>
      </c>
    </row>
    <row r="7" spans="1:12" x14ac:dyDescent="0.2">
      <c r="A7" s="1" t="s">
        <v>0</v>
      </c>
      <c r="B7" s="1" t="s">
        <v>326</v>
      </c>
      <c r="C7" s="1" t="s">
        <v>327</v>
      </c>
      <c r="D7" s="1" t="s">
        <v>3</v>
      </c>
      <c r="E7" s="7" t="s">
        <v>3</v>
      </c>
      <c r="H7" s="1" t="s">
        <v>640</v>
      </c>
      <c r="I7" s="9">
        <f>VLOOKUP(H7,Klausurtage!$A$2:$B$15,2,FALSE)</f>
        <v>45845</v>
      </c>
      <c r="J7" s="1" t="s">
        <v>675</v>
      </c>
      <c r="L7" s="1" t="s">
        <v>328</v>
      </c>
    </row>
    <row r="8" spans="1:12" x14ac:dyDescent="0.2">
      <c r="A8" s="1" t="s">
        <v>0</v>
      </c>
      <c r="B8" s="1" t="s">
        <v>679</v>
      </c>
      <c r="C8" s="1" t="s">
        <v>677</v>
      </c>
      <c r="D8" s="1" t="s">
        <v>3</v>
      </c>
      <c r="E8" s="7" t="s">
        <v>3</v>
      </c>
      <c r="H8" s="1" t="s">
        <v>676</v>
      </c>
      <c r="I8" s="9">
        <f>VLOOKUP(H8,Klausurtage!$A$2:$B$15,2,FALSE)</f>
        <v>45812</v>
      </c>
      <c r="J8" s="1" t="s">
        <v>681</v>
      </c>
      <c r="K8" s="1" t="s">
        <v>996</v>
      </c>
      <c r="L8" s="1" t="s">
        <v>329</v>
      </c>
    </row>
    <row r="9" spans="1:12" ht="71.25" x14ac:dyDescent="0.2">
      <c r="A9" s="1" t="s">
        <v>0</v>
      </c>
      <c r="B9" s="1" t="s">
        <v>680</v>
      </c>
      <c r="C9" s="1" t="s">
        <v>678</v>
      </c>
      <c r="H9" s="7" t="s">
        <v>999</v>
      </c>
      <c r="I9" s="16" t="s">
        <v>1077</v>
      </c>
      <c r="J9" s="1" t="s">
        <v>662</v>
      </c>
      <c r="L9" s="1" t="s">
        <v>329</v>
      </c>
    </row>
    <row r="10" spans="1:12" x14ac:dyDescent="0.2">
      <c r="A10" s="1" t="s">
        <v>0</v>
      </c>
      <c r="B10" s="1" t="s">
        <v>330</v>
      </c>
      <c r="C10" s="1" t="s">
        <v>331</v>
      </c>
      <c r="D10" s="1" t="s">
        <v>3</v>
      </c>
      <c r="E10" s="7" t="s">
        <v>3</v>
      </c>
      <c r="H10" s="1" t="s">
        <v>638</v>
      </c>
      <c r="I10" s="9">
        <f>VLOOKUP(H10,Klausurtage!$A$2:$B$15,2,FALSE)</f>
        <v>45842</v>
      </c>
      <c r="J10" s="1" t="s">
        <v>682</v>
      </c>
      <c r="L10" s="1" t="s">
        <v>332</v>
      </c>
    </row>
    <row r="11" spans="1:12" x14ac:dyDescent="0.2">
      <c r="A11" s="1" t="s">
        <v>0</v>
      </c>
      <c r="B11" s="1" t="s">
        <v>333</v>
      </c>
      <c r="C11" s="1" t="s">
        <v>334</v>
      </c>
      <c r="D11" s="1" t="s">
        <v>3</v>
      </c>
      <c r="E11" s="7" t="s">
        <v>3</v>
      </c>
      <c r="H11" s="1" t="s">
        <v>634</v>
      </c>
      <c r="I11" s="9">
        <f>VLOOKUP(H11,Klausurtage!$A$2:$B$15,2,FALSE)</f>
        <v>45838</v>
      </c>
      <c r="J11" s="1" t="s">
        <v>665</v>
      </c>
      <c r="L11" s="1" t="s">
        <v>335</v>
      </c>
    </row>
    <row r="12" spans="1:12" x14ac:dyDescent="0.2">
      <c r="A12" s="1" t="s">
        <v>0</v>
      </c>
      <c r="B12" s="1" t="s">
        <v>336</v>
      </c>
      <c r="C12" s="1" t="s">
        <v>337</v>
      </c>
      <c r="D12" s="1" t="s">
        <v>3</v>
      </c>
      <c r="E12" s="7" t="s">
        <v>3</v>
      </c>
      <c r="H12" s="1" t="s">
        <v>636</v>
      </c>
      <c r="I12" s="9">
        <f>VLOOKUP(H12,Klausurtage!$A$2:$B$15,2,FALSE)</f>
        <v>45840</v>
      </c>
      <c r="J12" s="1" t="s">
        <v>665</v>
      </c>
      <c r="L12" s="1" t="s">
        <v>338</v>
      </c>
    </row>
    <row r="13" spans="1:12" x14ac:dyDescent="0.2">
      <c r="A13" s="1" t="s">
        <v>0</v>
      </c>
      <c r="B13" s="1" t="s">
        <v>339</v>
      </c>
      <c r="C13" s="1" t="s">
        <v>258</v>
      </c>
      <c r="D13" s="1" t="s">
        <v>3</v>
      </c>
      <c r="E13" s="7" t="s">
        <v>3</v>
      </c>
      <c r="H13" s="1" t="s">
        <v>643</v>
      </c>
      <c r="I13" s="9">
        <f>VLOOKUP(H13,Klausurtage!$A$2:$B$15,2,FALSE)</f>
        <v>45848</v>
      </c>
      <c r="J13" s="1" t="s">
        <v>660</v>
      </c>
      <c r="L13" s="1" t="s">
        <v>340</v>
      </c>
    </row>
    <row r="14" spans="1:12" ht="15" thickBot="1" x14ac:dyDescent="0.25">
      <c r="A14" s="1" t="s">
        <v>0</v>
      </c>
      <c r="B14" s="1" t="s">
        <v>341</v>
      </c>
      <c r="C14" s="1" t="s">
        <v>258</v>
      </c>
      <c r="D14" s="1" t="s">
        <v>3</v>
      </c>
      <c r="E14" s="7" t="s">
        <v>3</v>
      </c>
      <c r="H14" s="1" t="s">
        <v>643</v>
      </c>
      <c r="I14" s="9">
        <f>VLOOKUP(H14,Klausurtage!$A$2:$B$15,2,FALSE)</f>
        <v>45848</v>
      </c>
      <c r="J14" s="1" t="s">
        <v>660</v>
      </c>
      <c r="L14" s="1" t="s">
        <v>1006</v>
      </c>
    </row>
    <row r="15" spans="1:12" s="3" customFormat="1" ht="15" thickTop="1" x14ac:dyDescent="0.2">
      <c r="A15" s="3" t="s">
        <v>0</v>
      </c>
      <c r="B15" s="3" t="s">
        <v>343</v>
      </c>
      <c r="C15" s="3" t="s">
        <v>344</v>
      </c>
      <c r="D15" s="3" t="s">
        <v>3</v>
      </c>
      <c r="E15" s="8" t="s">
        <v>3</v>
      </c>
      <c r="F15" s="8"/>
      <c r="H15" s="3" t="s">
        <v>634</v>
      </c>
      <c r="I15" s="4">
        <f>VLOOKUP(H15,Klausurtage!$A$2:$B$15,2,FALSE)</f>
        <v>45838</v>
      </c>
      <c r="J15" s="3" t="s">
        <v>683</v>
      </c>
      <c r="L15" s="3" t="s">
        <v>345</v>
      </c>
    </row>
    <row r="16" spans="1:12" x14ac:dyDescent="0.2">
      <c r="A16" s="1" t="s">
        <v>0</v>
      </c>
      <c r="B16" s="1" t="s">
        <v>346</v>
      </c>
      <c r="C16" s="1" t="s">
        <v>344</v>
      </c>
      <c r="D16" s="1" t="s">
        <v>3</v>
      </c>
      <c r="E16" s="7" t="s">
        <v>3</v>
      </c>
      <c r="H16" s="1" t="s">
        <v>634</v>
      </c>
      <c r="I16" s="9">
        <f>VLOOKUP(H16,Klausurtage!$A$2:$B$15,2,FALSE)</f>
        <v>45838</v>
      </c>
      <c r="J16" s="1" t="s">
        <v>683</v>
      </c>
      <c r="L16" s="1" t="s">
        <v>347</v>
      </c>
    </row>
    <row r="17" spans="1:12" x14ac:dyDescent="0.2">
      <c r="A17" s="1" t="s">
        <v>0</v>
      </c>
      <c r="B17" s="1" t="s">
        <v>348</v>
      </c>
      <c r="C17" s="1" t="s">
        <v>349</v>
      </c>
      <c r="D17" s="1" t="s">
        <v>3</v>
      </c>
      <c r="E17" s="7" t="s">
        <v>3</v>
      </c>
      <c r="H17" s="1" t="s">
        <v>635</v>
      </c>
      <c r="I17" s="9">
        <f>VLOOKUP(H17,Klausurtage!$A$2:$B$15,2,FALSE)</f>
        <v>45839</v>
      </c>
      <c r="J17" s="1" t="s">
        <v>675</v>
      </c>
      <c r="L17" s="1" t="s">
        <v>350</v>
      </c>
    </row>
    <row r="18" spans="1:12" x14ac:dyDescent="0.2">
      <c r="A18" s="1" t="s">
        <v>0</v>
      </c>
      <c r="B18" s="1" t="s">
        <v>351</v>
      </c>
      <c r="C18" s="1" t="s">
        <v>349</v>
      </c>
      <c r="D18" s="1" t="s">
        <v>3</v>
      </c>
      <c r="E18" s="7" t="s">
        <v>3</v>
      </c>
      <c r="H18" s="1" t="s">
        <v>635</v>
      </c>
      <c r="I18" s="9">
        <f>VLOOKUP(H18,Klausurtage!$A$2:$B$15,2,FALSE)</f>
        <v>45839</v>
      </c>
      <c r="J18" s="1" t="s">
        <v>675</v>
      </c>
      <c r="L18" s="1" t="s">
        <v>350</v>
      </c>
    </row>
    <row r="19" spans="1:12" x14ac:dyDescent="0.2">
      <c r="A19" s="1" t="s">
        <v>0</v>
      </c>
      <c r="B19" s="1" t="s">
        <v>352</v>
      </c>
      <c r="C19" s="1" t="s">
        <v>353</v>
      </c>
      <c r="D19" s="1" t="s">
        <v>3</v>
      </c>
      <c r="E19" s="7" t="s">
        <v>3</v>
      </c>
      <c r="H19" s="1" t="s">
        <v>644</v>
      </c>
      <c r="I19" s="9">
        <f>VLOOKUP(H19,Klausurtage!$A$2:$B$15,2,FALSE)</f>
        <v>45849</v>
      </c>
      <c r="J19" s="1" t="s">
        <v>675</v>
      </c>
      <c r="L19" s="1" t="s">
        <v>323</v>
      </c>
    </row>
    <row r="20" spans="1:12" x14ac:dyDescent="0.2">
      <c r="A20" s="1" t="s">
        <v>0</v>
      </c>
      <c r="B20" s="1" t="s">
        <v>354</v>
      </c>
      <c r="C20" s="1" t="s">
        <v>353</v>
      </c>
      <c r="D20" s="1" t="s">
        <v>3</v>
      </c>
      <c r="E20" s="7" t="s">
        <v>3</v>
      </c>
      <c r="H20" s="1" t="s">
        <v>644</v>
      </c>
      <c r="I20" s="9">
        <f>VLOOKUP(H20,Klausurtage!$A$2:$B$15,2,FALSE)</f>
        <v>45849</v>
      </c>
      <c r="J20" s="1" t="s">
        <v>675</v>
      </c>
      <c r="L20" s="1" t="s">
        <v>323</v>
      </c>
    </row>
    <row r="21" spans="1:12" x14ac:dyDescent="0.2">
      <c r="A21" s="1" t="s">
        <v>0</v>
      </c>
      <c r="B21" s="1" t="s">
        <v>355</v>
      </c>
      <c r="C21" s="1" t="s">
        <v>356</v>
      </c>
      <c r="D21" s="1" t="s">
        <v>3</v>
      </c>
      <c r="E21" s="7" t="s">
        <v>3</v>
      </c>
      <c r="H21" s="1" t="s">
        <v>637</v>
      </c>
      <c r="I21" s="9">
        <f>VLOOKUP(H21,Klausurtage!$A$2:$B$15,2,FALSE)</f>
        <v>45841</v>
      </c>
      <c r="J21" s="1" t="s">
        <v>675</v>
      </c>
      <c r="L21" s="1" t="s">
        <v>357</v>
      </c>
    </row>
    <row r="22" spans="1:12" x14ac:dyDescent="0.2">
      <c r="A22" s="1" t="s">
        <v>0</v>
      </c>
      <c r="B22" s="1" t="s">
        <v>358</v>
      </c>
      <c r="C22" s="1" t="s">
        <v>356</v>
      </c>
      <c r="D22" s="1" t="s">
        <v>3</v>
      </c>
      <c r="E22" s="7" t="s">
        <v>3</v>
      </c>
      <c r="H22" s="1" t="s">
        <v>637</v>
      </c>
      <c r="I22" s="9">
        <f>VLOOKUP(H22,Klausurtage!$A$2:$B$15,2,FALSE)</f>
        <v>45841</v>
      </c>
      <c r="J22" s="1" t="s">
        <v>675</v>
      </c>
      <c r="L22" s="1" t="s">
        <v>357</v>
      </c>
    </row>
    <row r="23" spans="1:12" x14ac:dyDescent="0.2">
      <c r="A23" s="1" t="s">
        <v>0</v>
      </c>
      <c r="B23" s="1" t="s">
        <v>359</v>
      </c>
      <c r="C23" s="1" t="s">
        <v>268</v>
      </c>
      <c r="D23" s="1" t="s">
        <v>3</v>
      </c>
      <c r="E23" s="7" t="s">
        <v>3</v>
      </c>
      <c r="H23" s="1" t="s">
        <v>642</v>
      </c>
      <c r="I23" s="9">
        <f>VLOOKUP(H23,Klausurtage!$A$2:$B$15,2,FALSE)</f>
        <v>45847</v>
      </c>
      <c r="J23" s="1" t="s">
        <v>671</v>
      </c>
      <c r="L23" s="1" t="s">
        <v>360</v>
      </c>
    </row>
    <row r="24" spans="1:12" x14ac:dyDescent="0.2">
      <c r="A24" s="1" t="s">
        <v>0</v>
      </c>
      <c r="B24" s="1" t="s">
        <v>361</v>
      </c>
      <c r="C24" s="1" t="s">
        <v>268</v>
      </c>
      <c r="D24" s="1" t="s">
        <v>3</v>
      </c>
      <c r="E24" s="7" t="s">
        <v>3</v>
      </c>
      <c r="H24" s="1" t="s">
        <v>642</v>
      </c>
      <c r="I24" s="9">
        <f>VLOOKUP(H24,Klausurtage!$A$2:$B$15,2,FALSE)</f>
        <v>45847</v>
      </c>
      <c r="J24" s="1" t="s">
        <v>671</v>
      </c>
      <c r="L24" s="1" t="s">
        <v>360</v>
      </c>
    </row>
    <row r="25" spans="1:12" x14ac:dyDescent="0.2">
      <c r="A25" s="1" t="s">
        <v>0</v>
      </c>
      <c r="B25" s="1" t="s">
        <v>362</v>
      </c>
      <c r="C25" s="1" t="s">
        <v>363</v>
      </c>
      <c r="D25" s="1" t="s">
        <v>3</v>
      </c>
      <c r="E25" s="7" t="s">
        <v>3</v>
      </c>
      <c r="H25" s="1" t="s">
        <v>643</v>
      </c>
      <c r="I25" s="9">
        <f>VLOOKUP(H25,Klausurtage!$A$2:$B$15,2,FALSE)</f>
        <v>45848</v>
      </c>
      <c r="J25" s="1" t="s">
        <v>665</v>
      </c>
      <c r="L25" s="1" t="s">
        <v>340</v>
      </c>
    </row>
    <row r="26" spans="1:12" x14ac:dyDescent="0.2">
      <c r="A26" s="1" t="s">
        <v>0</v>
      </c>
      <c r="B26" s="1" t="s">
        <v>364</v>
      </c>
      <c r="C26" s="1" t="s">
        <v>363</v>
      </c>
      <c r="D26" s="1" t="s">
        <v>3</v>
      </c>
      <c r="E26" s="7" t="s">
        <v>3</v>
      </c>
      <c r="H26" s="1" t="s">
        <v>643</v>
      </c>
      <c r="I26" s="9">
        <f>VLOOKUP(H26,Klausurtage!$A$2:$B$15,2,FALSE)</f>
        <v>45848</v>
      </c>
      <c r="J26" s="1" t="s">
        <v>665</v>
      </c>
      <c r="L26" s="1" t="s">
        <v>342</v>
      </c>
    </row>
    <row r="27" spans="1:12" x14ac:dyDescent="0.2">
      <c r="A27" s="1" t="s">
        <v>0</v>
      </c>
      <c r="B27" s="1" t="s">
        <v>365</v>
      </c>
      <c r="C27" s="1" t="s">
        <v>366</v>
      </c>
      <c r="D27" s="1" t="s">
        <v>3</v>
      </c>
      <c r="E27" s="7" t="s">
        <v>3</v>
      </c>
      <c r="H27" s="1" t="s">
        <v>636</v>
      </c>
      <c r="I27" s="9">
        <f>VLOOKUP(H27,Klausurtage!$A$2:$B$15,2,FALSE)</f>
        <v>45840</v>
      </c>
      <c r="J27" s="1" t="s">
        <v>667</v>
      </c>
      <c r="L27" s="1" t="s">
        <v>367</v>
      </c>
    </row>
    <row r="28" spans="1:12" x14ac:dyDescent="0.2">
      <c r="A28" s="1" t="s">
        <v>0</v>
      </c>
      <c r="B28" s="1" t="s">
        <v>368</v>
      </c>
      <c r="C28" s="1" t="s">
        <v>366</v>
      </c>
      <c r="D28" s="1" t="s">
        <v>3</v>
      </c>
      <c r="E28" s="7" t="s">
        <v>3</v>
      </c>
      <c r="H28" s="1" t="s">
        <v>636</v>
      </c>
      <c r="I28" s="9">
        <f>VLOOKUP(H28,Klausurtage!$A$2:$B$15,2,FALSE)</f>
        <v>45840</v>
      </c>
      <c r="J28" s="1" t="s">
        <v>667</v>
      </c>
      <c r="L28" s="1" t="s">
        <v>369</v>
      </c>
    </row>
    <row r="29" spans="1:12" x14ac:dyDescent="0.2">
      <c r="A29" s="1" t="s">
        <v>0</v>
      </c>
      <c r="B29" s="1" t="s">
        <v>370</v>
      </c>
      <c r="C29" s="1" t="s">
        <v>294</v>
      </c>
      <c r="D29" s="1" t="s">
        <v>3</v>
      </c>
      <c r="E29" s="7" t="s">
        <v>3</v>
      </c>
      <c r="H29" s="1" t="s">
        <v>641</v>
      </c>
      <c r="I29" s="9">
        <f>VLOOKUP(H29,Klausurtage!$A$2:$B$15,2,FALSE)</f>
        <v>45846</v>
      </c>
      <c r="J29" s="1" t="s">
        <v>660</v>
      </c>
      <c r="L29" s="1" t="s">
        <v>371</v>
      </c>
    </row>
    <row r="30" spans="1:12" ht="15" thickBot="1" x14ac:dyDescent="0.25">
      <c r="A30" s="1" t="s">
        <v>0</v>
      </c>
      <c r="B30" s="1" t="s">
        <v>372</v>
      </c>
      <c r="C30" s="1" t="s">
        <v>294</v>
      </c>
      <c r="D30" s="1" t="s">
        <v>3</v>
      </c>
      <c r="E30" s="7" t="s">
        <v>3</v>
      </c>
      <c r="H30" s="1" t="s">
        <v>641</v>
      </c>
      <c r="I30" s="9">
        <f>VLOOKUP(H30,Klausurtage!$A$2:$B$15,2,FALSE)</f>
        <v>45846</v>
      </c>
      <c r="J30" s="1" t="s">
        <v>660</v>
      </c>
      <c r="L30" s="1" t="s">
        <v>373</v>
      </c>
    </row>
    <row r="31" spans="1:12" s="3" customFormat="1" ht="15" thickTop="1" x14ac:dyDescent="0.2">
      <c r="A31" s="3" t="s">
        <v>0</v>
      </c>
      <c r="B31" s="3" t="s">
        <v>374</v>
      </c>
      <c r="C31" s="3" t="s">
        <v>375</v>
      </c>
      <c r="D31" s="3">
        <v>1301</v>
      </c>
      <c r="E31" s="8" t="s">
        <v>3</v>
      </c>
      <c r="F31" s="8"/>
      <c r="H31" s="3" t="s">
        <v>640</v>
      </c>
      <c r="I31" s="4">
        <f>VLOOKUP(H31,Klausurtage!$A$2:$B$15,2,FALSE)</f>
        <v>45845</v>
      </c>
      <c r="J31" s="3" t="s">
        <v>684</v>
      </c>
      <c r="L31" s="3" t="s">
        <v>376</v>
      </c>
    </row>
    <row r="32" spans="1:12" x14ac:dyDescent="0.2">
      <c r="A32" s="1" t="s">
        <v>0</v>
      </c>
      <c r="B32" s="1" t="s">
        <v>377</v>
      </c>
      <c r="C32" s="1" t="s">
        <v>378</v>
      </c>
      <c r="D32" s="1" t="s">
        <v>3</v>
      </c>
      <c r="E32" s="7" t="s">
        <v>3</v>
      </c>
      <c r="H32" s="1" t="s">
        <v>642</v>
      </c>
      <c r="I32" s="9">
        <f>VLOOKUP(H32,Klausurtage!$A$2:$B$15,2,FALSE)</f>
        <v>45847</v>
      </c>
      <c r="J32" s="1" t="s">
        <v>675</v>
      </c>
      <c r="L32" s="1" t="s">
        <v>52</v>
      </c>
    </row>
    <row r="33" spans="1:12" x14ac:dyDescent="0.2">
      <c r="A33" s="1" t="s">
        <v>0</v>
      </c>
      <c r="B33" s="1" t="s">
        <v>379</v>
      </c>
      <c r="C33" s="1" t="s">
        <v>380</v>
      </c>
      <c r="D33" s="1" t="s">
        <v>3</v>
      </c>
      <c r="E33" s="7" t="s">
        <v>3</v>
      </c>
      <c r="H33" s="1" t="s">
        <v>639</v>
      </c>
      <c r="I33" s="9">
        <f>VLOOKUP(H33,Klausurtage!$A$2:$B$15,2,FALSE)</f>
        <v>45843</v>
      </c>
      <c r="J33" s="1" t="s">
        <v>682</v>
      </c>
      <c r="L33" s="1" t="s">
        <v>381</v>
      </c>
    </row>
    <row r="34" spans="1:12" ht="28.5" x14ac:dyDescent="0.2">
      <c r="A34" s="1" t="s">
        <v>0</v>
      </c>
      <c r="B34" s="1" t="s">
        <v>382</v>
      </c>
      <c r="C34" s="1" t="s">
        <v>383</v>
      </c>
      <c r="D34" s="1" t="s">
        <v>3</v>
      </c>
      <c r="E34" s="7" t="s">
        <v>3</v>
      </c>
      <c r="H34" s="7" t="s">
        <v>999</v>
      </c>
      <c r="I34" s="16" t="s">
        <v>1007</v>
      </c>
      <c r="J34" s="1" t="s">
        <v>662</v>
      </c>
      <c r="L34" s="1" t="s">
        <v>350</v>
      </c>
    </row>
    <row r="35" spans="1:12" x14ac:dyDescent="0.2">
      <c r="A35" s="1" t="s">
        <v>0</v>
      </c>
      <c r="B35" s="1" t="s">
        <v>384</v>
      </c>
      <c r="C35" s="1" t="s">
        <v>191</v>
      </c>
      <c r="D35" s="1" t="s">
        <v>3</v>
      </c>
      <c r="E35" s="7" t="s">
        <v>3</v>
      </c>
      <c r="H35" s="1" t="s">
        <v>638</v>
      </c>
      <c r="I35" s="9">
        <f>VLOOKUP(H35,Klausurtage!$A$2:$B$15,2,FALSE)</f>
        <v>45842</v>
      </c>
      <c r="J35" s="1" t="s">
        <v>665</v>
      </c>
      <c r="L35" s="1" t="s">
        <v>192</v>
      </c>
    </row>
    <row r="36" spans="1:12" ht="15" thickBot="1" x14ac:dyDescent="0.25">
      <c r="A36" s="1" t="s">
        <v>0</v>
      </c>
      <c r="B36" s="1" t="s">
        <v>385</v>
      </c>
      <c r="C36" s="1" t="s">
        <v>386</v>
      </c>
      <c r="D36" s="1">
        <v>1401</v>
      </c>
      <c r="E36" s="7" t="s">
        <v>3</v>
      </c>
      <c r="H36" s="1" t="s">
        <v>634</v>
      </c>
      <c r="I36" s="9">
        <f>VLOOKUP(H36,Klausurtage!$A$2:$B$15,2,FALSE)</f>
        <v>45838</v>
      </c>
      <c r="J36" s="1" t="s">
        <v>684</v>
      </c>
      <c r="L36" s="1" t="s">
        <v>387</v>
      </c>
    </row>
    <row r="37" spans="1:12" s="3" customFormat="1" ht="15" thickTop="1" x14ac:dyDescent="0.2">
      <c r="A37" s="3" t="s">
        <v>0</v>
      </c>
      <c r="B37" s="3" t="s">
        <v>388</v>
      </c>
      <c r="C37" s="3" t="s">
        <v>389</v>
      </c>
      <c r="D37" s="3">
        <v>1404</v>
      </c>
      <c r="E37" s="8" t="s">
        <v>3</v>
      </c>
      <c r="F37" s="8"/>
      <c r="H37" s="3" t="s">
        <v>637</v>
      </c>
      <c r="I37" s="4">
        <f>VLOOKUP(H37,Klausurtage!$A$2:$B$15,2,FALSE)</f>
        <v>45841</v>
      </c>
      <c r="J37" s="3" t="s">
        <v>674</v>
      </c>
      <c r="L37" s="3" t="s">
        <v>390</v>
      </c>
    </row>
    <row r="38" spans="1:12" x14ac:dyDescent="0.2">
      <c r="A38" s="1" t="s">
        <v>0</v>
      </c>
      <c r="B38" s="1" t="s">
        <v>391</v>
      </c>
      <c r="C38" s="1" t="s">
        <v>392</v>
      </c>
      <c r="D38" s="1">
        <v>1403</v>
      </c>
      <c r="E38" s="7" t="s">
        <v>3</v>
      </c>
      <c r="H38" s="1" t="s">
        <v>645</v>
      </c>
      <c r="I38" s="9">
        <f>VLOOKUP(H38,Klausurtage!$A$2:$B$15,2,FALSE)</f>
        <v>45850</v>
      </c>
      <c r="J38" s="1" t="s">
        <v>675</v>
      </c>
      <c r="L38" s="1" t="s">
        <v>393</v>
      </c>
    </row>
    <row r="39" spans="1:12" x14ac:dyDescent="0.2">
      <c r="A39" s="1" t="s">
        <v>0</v>
      </c>
      <c r="B39" s="1" t="s">
        <v>394</v>
      </c>
      <c r="C39" s="1" t="s">
        <v>395</v>
      </c>
      <c r="D39" s="1" t="s">
        <v>3</v>
      </c>
      <c r="E39" s="7" t="s">
        <v>3</v>
      </c>
      <c r="H39" s="1" t="s">
        <v>643</v>
      </c>
      <c r="I39" s="9">
        <f>VLOOKUP(H39,Klausurtage!$A$2:$B$15,2,FALSE)</f>
        <v>45848</v>
      </c>
      <c r="J39" s="1" t="s">
        <v>674</v>
      </c>
      <c r="L39" s="1" t="s">
        <v>396</v>
      </c>
    </row>
    <row r="40" spans="1:12" x14ac:dyDescent="0.2">
      <c r="A40" s="1" t="s">
        <v>0</v>
      </c>
      <c r="B40" s="1" t="s">
        <v>397</v>
      </c>
      <c r="C40" s="1" t="s">
        <v>398</v>
      </c>
      <c r="D40" s="1" t="s">
        <v>3</v>
      </c>
      <c r="E40" s="7" t="s">
        <v>3</v>
      </c>
      <c r="H40" s="1" t="s">
        <v>634</v>
      </c>
      <c r="I40" s="9">
        <f>VLOOKUP(H40,Klausurtage!$A$2:$B$15,2,FALSE)</f>
        <v>45838</v>
      </c>
      <c r="J40" s="1" t="s">
        <v>674</v>
      </c>
      <c r="L40" s="1" t="s">
        <v>399</v>
      </c>
    </row>
    <row r="41" spans="1:12" x14ac:dyDescent="0.2">
      <c r="A41" s="1" t="s">
        <v>0</v>
      </c>
      <c r="B41" s="1" t="s">
        <v>400</v>
      </c>
      <c r="C41" s="1" t="s">
        <v>401</v>
      </c>
      <c r="D41" s="1">
        <v>1402</v>
      </c>
      <c r="E41" s="7" t="s">
        <v>3</v>
      </c>
      <c r="H41" s="1" t="s">
        <v>636</v>
      </c>
      <c r="I41" s="9">
        <f>VLOOKUP(H41,Klausurtage!$A$2:$B$15,2,FALSE)</f>
        <v>45840</v>
      </c>
      <c r="J41" s="1" t="s">
        <v>674</v>
      </c>
      <c r="L41" s="1" t="s">
        <v>277</v>
      </c>
    </row>
    <row r="42" spans="1:12" ht="15" thickBot="1" x14ac:dyDescent="0.25">
      <c r="A42" s="1" t="s">
        <v>0</v>
      </c>
      <c r="B42" s="1" t="s">
        <v>402</v>
      </c>
      <c r="C42" s="1" t="s">
        <v>206</v>
      </c>
      <c r="D42" s="1">
        <v>1606</v>
      </c>
      <c r="E42" s="7" t="s">
        <v>3</v>
      </c>
      <c r="H42" s="1" t="s">
        <v>641</v>
      </c>
      <c r="I42" s="9">
        <f>VLOOKUP(H42,Klausurtage!$A$2:$B$15,2,FALSE)</f>
        <v>45846</v>
      </c>
      <c r="J42" s="1" t="s">
        <v>658</v>
      </c>
      <c r="L42" s="1" t="s">
        <v>403</v>
      </c>
    </row>
    <row r="43" spans="1:12" s="3" customFormat="1" ht="29.25" thickTop="1" x14ac:dyDescent="0.2">
      <c r="A43" s="3" t="s">
        <v>0</v>
      </c>
      <c r="B43" s="3" t="s">
        <v>404</v>
      </c>
      <c r="C43" s="3" t="s">
        <v>405</v>
      </c>
      <c r="D43" s="3" t="s">
        <v>3</v>
      </c>
      <c r="E43" s="8" t="s">
        <v>3</v>
      </c>
      <c r="F43" s="8"/>
      <c r="H43" s="8" t="s">
        <v>999</v>
      </c>
      <c r="I43" s="37" t="s">
        <v>1074</v>
      </c>
      <c r="J43" s="3" t="s">
        <v>662</v>
      </c>
      <c r="L43" s="3" t="s">
        <v>406</v>
      </c>
    </row>
    <row r="44" spans="1:12" ht="28.5" x14ac:dyDescent="0.2">
      <c r="A44" s="1" t="s">
        <v>0</v>
      </c>
      <c r="B44" s="1" t="s">
        <v>407</v>
      </c>
      <c r="C44" s="1" t="s">
        <v>405</v>
      </c>
      <c r="D44" s="1" t="s">
        <v>3</v>
      </c>
      <c r="E44" s="7" t="s">
        <v>3</v>
      </c>
      <c r="H44" s="7" t="s">
        <v>999</v>
      </c>
      <c r="I44" s="16" t="s">
        <v>1074</v>
      </c>
      <c r="J44" s="1" t="s">
        <v>662</v>
      </c>
      <c r="L44" s="1" t="s">
        <v>408</v>
      </c>
    </row>
    <row r="45" spans="1:12" ht="28.5" x14ac:dyDescent="0.2">
      <c r="A45" s="1" t="s">
        <v>0</v>
      </c>
      <c r="B45" s="1" t="s">
        <v>409</v>
      </c>
      <c r="C45" s="1" t="s">
        <v>410</v>
      </c>
      <c r="D45" s="1" t="s">
        <v>3</v>
      </c>
      <c r="E45" s="7" t="s">
        <v>3</v>
      </c>
      <c r="H45" s="7" t="s">
        <v>999</v>
      </c>
      <c r="I45" s="16" t="s">
        <v>1074</v>
      </c>
      <c r="J45" s="1" t="s">
        <v>662</v>
      </c>
      <c r="L45" s="1" t="s">
        <v>411</v>
      </c>
    </row>
    <row r="46" spans="1:12" ht="28.5" x14ac:dyDescent="0.2">
      <c r="A46" s="1" t="s">
        <v>0</v>
      </c>
      <c r="B46" s="1" t="s">
        <v>412</v>
      </c>
      <c r="C46" s="1" t="s">
        <v>410</v>
      </c>
      <c r="D46" s="1" t="s">
        <v>3</v>
      </c>
      <c r="E46" s="7" t="s">
        <v>3</v>
      </c>
      <c r="H46" s="7" t="s">
        <v>999</v>
      </c>
      <c r="I46" s="16" t="s">
        <v>1074</v>
      </c>
      <c r="J46" s="1" t="s">
        <v>662</v>
      </c>
      <c r="L46" s="1" t="s">
        <v>413</v>
      </c>
    </row>
    <row r="47" spans="1:12" ht="71.25" x14ac:dyDescent="0.2">
      <c r="A47" s="1" t="s">
        <v>0</v>
      </c>
      <c r="B47" s="1" t="s">
        <v>414</v>
      </c>
      <c r="C47" s="1" t="s">
        <v>415</v>
      </c>
      <c r="D47" s="1" t="s">
        <v>3</v>
      </c>
      <c r="E47" s="7" t="s">
        <v>3</v>
      </c>
      <c r="H47" s="7" t="s">
        <v>999</v>
      </c>
      <c r="I47" s="16" t="s">
        <v>1075</v>
      </c>
      <c r="J47" s="1" t="s">
        <v>662</v>
      </c>
      <c r="L47" s="1" t="s">
        <v>416</v>
      </c>
    </row>
    <row r="48" spans="1:12" ht="71.25" x14ac:dyDescent="0.2">
      <c r="A48" s="1" t="s">
        <v>0</v>
      </c>
      <c r="B48" s="1" t="s">
        <v>417</v>
      </c>
      <c r="C48" s="1" t="s">
        <v>415</v>
      </c>
      <c r="D48" s="1" t="s">
        <v>3</v>
      </c>
      <c r="E48" s="7" t="s">
        <v>3</v>
      </c>
      <c r="H48" s="7" t="s">
        <v>999</v>
      </c>
      <c r="I48" s="16" t="s">
        <v>1075</v>
      </c>
      <c r="J48" s="1" t="s">
        <v>662</v>
      </c>
      <c r="L48" s="1" t="s">
        <v>416</v>
      </c>
    </row>
    <row r="49" spans="1:12" ht="71.25" x14ac:dyDescent="0.2">
      <c r="A49" s="1" t="s">
        <v>0</v>
      </c>
      <c r="B49" s="1" t="s">
        <v>418</v>
      </c>
      <c r="C49" s="1" t="s">
        <v>415</v>
      </c>
      <c r="D49" s="1" t="s">
        <v>3</v>
      </c>
      <c r="E49" s="7" t="s">
        <v>3</v>
      </c>
      <c r="H49" s="7" t="s">
        <v>999</v>
      </c>
      <c r="I49" s="16" t="s">
        <v>1075</v>
      </c>
      <c r="J49" s="1" t="s">
        <v>662</v>
      </c>
      <c r="L49" s="1" t="s">
        <v>416</v>
      </c>
    </row>
    <row r="50" spans="1:12" ht="71.25" x14ac:dyDescent="0.2">
      <c r="A50" s="1" t="s">
        <v>0</v>
      </c>
      <c r="B50" s="1" t="s">
        <v>419</v>
      </c>
      <c r="C50" s="1" t="s">
        <v>415</v>
      </c>
      <c r="D50" s="1" t="s">
        <v>3</v>
      </c>
      <c r="E50" s="7" t="s">
        <v>3</v>
      </c>
      <c r="H50" s="7" t="s">
        <v>999</v>
      </c>
      <c r="I50" s="16" t="s">
        <v>1075</v>
      </c>
      <c r="J50" s="1" t="s">
        <v>662</v>
      </c>
      <c r="L50" s="1" t="s">
        <v>416</v>
      </c>
    </row>
    <row r="51" spans="1:12" ht="28.5" x14ac:dyDescent="0.2">
      <c r="A51" s="1" t="s">
        <v>0</v>
      </c>
      <c r="B51" s="1" t="s">
        <v>420</v>
      </c>
      <c r="C51" s="1" t="s">
        <v>421</v>
      </c>
      <c r="D51" s="1" t="s">
        <v>3</v>
      </c>
      <c r="E51" s="7" t="s">
        <v>3</v>
      </c>
      <c r="H51" s="7" t="s">
        <v>999</v>
      </c>
      <c r="I51" s="16" t="s">
        <v>1074</v>
      </c>
      <c r="J51" s="1" t="s">
        <v>662</v>
      </c>
      <c r="L51" s="1" t="s">
        <v>422</v>
      </c>
    </row>
    <row r="52" spans="1:12" ht="28.5" x14ac:dyDescent="0.2">
      <c r="A52" s="1" t="s">
        <v>0</v>
      </c>
      <c r="B52" s="1" t="s">
        <v>423</v>
      </c>
      <c r="C52" s="1" t="s">
        <v>421</v>
      </c>
      <c r="D52" s="1" t="s">
        <v>3</v>
      </c>
      <c r="E52" s="7" t="s">
        <v>3</v>
      </c>
      <c r="H52" s="7" t="s">
        <v>999</v>
      </c>
      <c r="I52" s="16" t="s">
        <v>1074</v>
      </c>
      <c r="J52" s="1" t="s">
        <v>662</v>
      </c>
      <c r="L52" s="1" t="s">
        <v>422</v>
      </c>
    </row>
    <row r="53" spans="1:12" ht="28.5" x14ac:dyDescent="0.2">
      <c r="A53" s="1" t="s">
        <v>0</v>
      </c>
      <c r="B53" s="1" t="s">
        <v>424</v>
      </c>
      <c r="C53" s="1" t="s">
        <v>421</v>
      </c>
      <c r="D53" s="1" t="s">
        <v>3</v>
      </c>
      <c r="E53" s="7" t="s">
        <v>3</v>
      </c>
      <c r="H53" s="7" t="s">
        <v>999</v>
      </c>
      <c r="I53" s="16" t="s">
        <v>1074</v>
      </c>
      <c r="J53" s="1" t="s">
        <v>662</v>
      </c>
      <c r="L53" s="1" t="s">
        <v>422</v>
      </c>
    </row>
    <row r="54" spans="1:12" ht="28.5" x14ac:dyDescent="0.2">
      <c r="A54" s="1" t="s">
        <v>0</v>
      </c>
      <c r="B54" s="1" t="s">
        <v>425</v>
      </c>
      <c r="C54" s="1" t="s">
        <v>421</v>
      </c>
      <c r="D54" s="1" t="s">
        <v>3</v>
      </c>
      <c r="E54" s="7" t="s">
        <v>3</v>
      </c>
      <c r="H54" s="7" t="s">
        <v>999</v>
      </c>
      <c r="I54" s="16" t="s">
        <v>1074</v>
      </c>
      <c r="J54" s="1" t="s">
        <v>662</v>
      </c>
      <c r="L54" s="1" t="s">
        <v>422</v>
      </c>
    </row>
    <row r="55" spans="1:12" ht="29.25" thickBot="1" x14ac:dyDescent="0.25">
      <c r="A55" s="1" t="s">
        <v>0</v>
      </c>
      <c r="B55" s="1" t="s">
        <v>426</v>
      </c>
      <c r="C55" s="1" t="s">
        <v>427</v>
      </c>
      <c r="D55" s="1" t="s">
        <v>3</v>
      </c>
      <c r="H55" s="7" t="s">
        <v>999</v>
      </c>
      <c r="I55" s="16" t="s">
        <v>1074</v>
      </c>
      <c r="J55" s="1" t="s">
        <v>662</v>
      </c>
      <c r="L55" s="13" t="s">
        <v>1002</v>
      </c>
    </row>
    <row r="56" spans="1:12" s="3" customFormat="1" ht="15" thickTop="1" x14ac:dyDescent="0.2">
      <c r="A56" s="3" t="s">
        <v>0</v>
      </c>
      <c r="B56" s="3" t="s">
        <v>428</v>
      </c>
      <c r="C56" s="3" t="s">
        <v>429</v>
      </c>
      <c r="D56" s="3">
        <v>1703</v>
      </c>
      <c r="E56" s="8" t="s">
        <v>3</v>
      </c>
      <c r="F56" s="8"/>
      <c r="H56" s="3" t="s">
        <v>639</v>
      </c>
      <c r="I56" s="4">
        <f>VLOOKUP(H56,Klausurtage!$A$2:$B$15,2,FALSE)</f>
        <v>45843</v>
      </c>
      <c r="J56" s="3" t="s">
        <v>685</v>
      </c>
      <c r="L56" s="3" t="s">
        <v>430</v>
      </c>
    </row>
    <row r="57" spans="1:12" x14ac:dyDescent="0.2">
      <c r="A57" s="1" t="s">
        <v>0</v>
      </c>
      <c r="B57" s="1" t="s">
        <v>431</v>
      </c>
      <c r="C57" s="1" t="s">
        <v>432</v>
      </c>
      <c r="D57" s="1">
        <v>1405</v>
      </c>
      <c r="E57" s="7" t="s">
        <v>3</v>
      </c>
      <c r="H57" s="1" t="s">
        <v>638</v>
      </c>
      <c r="I57" s="9">
        <f>VLOOKUP(H57,Klausurtage!$A$2:$B$15,2,FALSE)</f>
        <v>45842</v>
      </c>
      <c r="J57" s="1" t="s">
        <v>674</v>
      </c>
      <c r="L57" s="1" t="s">
        <v>433</v>
      </c>
    </row>
    <row r="58" spans="1:12" x14ac:dyDescent="0.2">
      <c r="A58" s="1" t="s">
        <v>0</v>
      </c>
      <c r="B58" s="1" t="s">
        <v>434</v>
      </c>
      <c r="C58" s="1" t="s">
        <v>316</v>
      </c>
      <c r="D58" s="1">
        <v>1605</v>
      </c>
      <c r="E58" s="7" t="s">
        <v>3</v>
      </c>
      <c r="H58" s="1" t="s">
        <v>640</v>
      </c>
      <c r="I58" s="9">
        <f>VLOOKUP(H58,Klausurtage!$A$2:$B$15,2,FALSE)</f>
        <v>45845</v>
      </c>
      <c r="J58" s="1" t="s">
        <v>660</v>
      </c>
      <c r="L58" s="1" t="s">
        <v>307</v>
      </c>
    </row>
    <row r="59" spans="1:12" x14ac:dyDescent="0.2">
      <c r="A59" s="1" t="s">
        <v>0</v>
      </c>
      <c r="B59" s="1" t="s">
        <v>435</v>
      </c>
      <c r="C59" s="1" t="s">
        <v>217</v>
      </c>
      <c r="D59" s="1">
        <v>1657</v>
      </c>
      <c r="E59" s="7" t="s">
        <v>3</v>
      </c>
      <c r="H59" s="7" t="s">
        <v>999</v>
      </c>
      <c r="I59" s="5" t="s">
        <v>662</v>
      </c>
      <c r="J59" s="1" t="s">
        <v>662</v>
      </c>
      <c r="L59" s="1" t="s">
        <v>436</v>
      </c>
    </row>
    <row r="60" spans="1:12" x14ac:dyDescent="0.2">
      <c r="A60" s="1" t="s">
        <v>0</v>
      </c>
      <c r="B60" s="1" t="s">
        <v>686</v>
      </c>
      <c r="C60" s="1" t="s">
        <v>687</v>
      </c>
      <c r="H60" s="7" t="s">
        <v>999</v>
      </c>
      <c r="I60" s="5" t="s">
        <v>662</v>
      </c>
      <c r="J60" s="1" t="s">
        <v>662</v>
      </c>
      <c r="L60" s="1" t="s">
        <v>436</v>
      </c>
    </row>
    <row r="61" spans="1:12" x14ac:dyDescent="0.2">
      <c r="A61" s="1" t="s">
        <v>0</v>
      </c>
      <c r="B61" s="1" t="s">
        <v>688</v>
      </c>
      <c r="C61" s="1" t="s">
        <v>689</v>
      </c>
      <c r="H61" s="7" t="s">
        <v>999</v>
      </c>
      <c r="I61" s="5" t="s">
        <v>662</v>
      </c>
      <c r="J61" s="1" t="s">
        <v>662</v>
      </c>
      <c r="L61" s="1" t="s">
        <v>436</v>
      </c>
    </row>
    <row r="62" spans="1:12" ht="28.5" x14ac:dyDescent="0.2">
      <c r="A62" s="1" t="s">
        <v>0</v>
      </c>
      <c r="B62" s="1" t="s">
        <v>437</v>
      </c>
      <c r="C62" s="1" t="s">
        <v>438</v>
      </c>
      <c r="D62" s="1">
        <v>1704</v>
      </c>
      <c r="E62" s="7" t="s">
        <v>3</v>
      </c>
      <c r="H62" s="1" t="s">
        <v>645</v>
      </c>
      <c r="I62" s="9">
        <f>VLOOKUP(H62,Klausurtage!$A$2:$B$15,2,FALSE)</f>
        <v>45850</v>
      </c>
      <c r="J62" s="1" t="s">
        <v>685</v>
      </c>
      <c r="L62" s="13" t="s">
        <v>439</v>
      </c>
    </row>
    <row r="63" spans="1:12" x14ac:dyDescent="0.2">
      <c r="A63" s="1" t="s">
        <v>0</v>
      </c>
      <c r="B63" s="1" t="s">
        <v>440</v>
      </c>
      <c r="C63" s="1" t="s">
        <v>441</v>
      </c>
      <c r="D63" s="1" t="s">
        <v>3</v>
      </c>
      <c r="E63" s="7" t="s">
        <v>3</v>
      </c>
      <c r="H63" s="7" t="s">
        <v>999</v>
      </c>
      <c r="I63" s="5" t="s">
        <v>662</v>
      </c>
      <c r="J63" s="1" t="s">
        <v>662</v>
      </c>
      <c r="L63" s="1" t="s">
        <v>442</v>
      </c>
    </row>
    <row r="64" spans="1:12" x14ac:dyDescent="0.2">
      <c r="A64" s="1" t="s">
        <v>0</v>
      </c>
      <c r="B64" s="1" t="s">
        <v>443</v>
      </c>
      <c r="C64" s="1" t="s">
        <v>444</v>
      </c>
      <c r="D64" s="1" t="s">
        <v>3</v>
      </c>
      <c r="E64" s="7" t="s">
        <v>3</v>
      </c>
      <c r="H64" s="7" t="s">
        <v>999</v>
      </c>
      <c r="I64" s="5" t="s">
        <v>662</v>
      </c>
      <c r="J64" s="1" t="s">
        <v>662</v>
      </c>
      <c r="L64" s="1" t="s">
        <v>445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57"/>
  <sheetViews>
    <sheetView workbookViewId="0"/>
  </sheetViews>
  <sheetFormatPr baseColWidth="10" defaultColWidth="10.85546875" defaultRowHeight="14.25" x14ac:dyDescent="0.2"/>
  <cols>
    <col min="1" max="1" width="10.5703125" style="1" customWidth="1"/>
    <col min="2" max="2" width="17.42578125" style="1" customWidth="1"/>
    <col min="3" max="3" width="33.140625" style="1" customWidth="1"/>
    <col min="4" max="4" width="12.28515625" style="1" customWidth="1"/>
    <col min="5" max="5" width="12.5703125" style="7" customWidth="1"/>
    <col min="6" max="6" width="20.28515625" style="7" hidden="1" customWidth="1"/>
    <col min="7" max="7" width="14.85546875" style="7" customWidth="1"/>
    <col min="8" max="8" width="57.85546875" style="7" customWidth="1"/>
    <col min="9" max="9" width="14" style="2" customWidth="1"/>
    <col min="10" max="10" width="14.5703125" style="1" customWidth="1"/>
    <col min="11" max="11" width="14.28515625" style="1" customWidth="1"/>
    <col min="12" max="12" width="84.28515625" style="1" customWidth="1"/>
    <col min="13" max="16384" width="10.85546875" style="1"/>
  </cols>
  <sheetData>
    <row r="1" spans="1:12" ht="43.5" customHeight="1" x14ac:dyDescent="0.2">
      <c r="A1" s="1" t="s">
        <v>646</v>
      </c>
      <c r="B1" s="1" t="s">
        <v>647</v>
      </c>
      <c r="C1" s="1" t="s">
        <v>648</v>
      </c>
      <c r="D1" s="1" t="s">
        <v>649</v>
      </c>
      <c r="E1" s="14" t="s">
        <v>650</v>
      </c>
      <c r="F1" s="7" t="s">
        <v>998</v>
      </c>
      <c r="G1" s="14" t="s">
        <v>651</v>
      </c>
      <c r="H1" s="14" t="s">
        <v>652</v>
      </c>
      <c r="I1" s="14" t="s">
        <v>653</v>
      </c>
      <c r="J1" s="14" t="s">
        <v>654</v>
      </c>
      <c r="K1" s="14" t="s">
        <v>655</v>
      </c>
      <c r="L1" s="1" t="s">
        <v>656</v>
      </c>
    </row>
    <row r="2" spans="1:12" x14ac:dyDescent="0.2">
      <c r="A2" s="1" t="s">
        <v>708</v>
      </c>
      <c r="B2" s="1" t="s">
        <v>690</v>
      </c>
      <c r="C2" s="1" t="s">
        <v>691</v>
      </c>
      <c r="D2" s="1">
        <v>1101</v>
      </c>
      <c r="H2" s="7" t="s">
        <v>643</v>
      </c>
      <c r="I2" s="9">
        <f>VLOOKUP(H2,Klausurtage!$A$2:$B$15,2,FALSE)</f>
        <v>45848</v>
      </c>
      <c r="J2" s="1" t="s">
        <v>660</v>
      </c>
      <c r="L2" s="1" t="s">
        <v>472</v>
      </c>
    </row>
    <row r="3" spans="1:12" x14ac:dyDescent="0.2">
      <c r="A3" s="1" t="s">
        <v>708</v>
      </c>
      <c r="B3" s="1" t="s">
        <v>692</v>
      </c>
      <c r="C3" s="1" t="s">
        <v>691</v>
      </c>
      <c r="D3" s="1">
        <v>1101</v>
      </c>
      <c r="H3" s="7" t="s">
        <v>643</v>
      </c>
      <c r="I3" s="9">
        <f>VLOOKUP(H3,Klausurtage!$A$2:$B$15,2,FALSE)</f>
        <v>45848</v>
      </c>
      <c r="J3" s="1" t="s">
        <v>660</v>
      </c>
      <c r="L3" s="1" t="s">
        <v>44</v>
      </c>
    </row>
    <row r="4" spans="1:12" x14ac:dyDescent="0.2">
      <c r="A4" s="1" t="s">
        <v>708</v>
      </c>
      <c r="B4" s="1" t="s">
        <v>693</v>
      </c>
      <c r="C4" s="1" t="s">
        <v>694</v>
      </c>
      <c r="D4" s="1">
        <v>1102</v>
      </c>
      <c r="H4" s="7" t="s">
        <v>999</v>
      </c>
      <c r="I4" s="18" t="s">
        <v>662</v>
      </c>
      <c r="J4" s="7" t="s">
        <v>662</v>
      </c>
      <c r="L4" s="1" t="s">
        <v>710</v>
      </c>
    </row>
    <row r="5" spans="1:12" x14ac:dyDescent="0.2">
      <c r="A5" s="1" t="s">
        <v>708</v>
      </c>
      <c r="B5" s="1" t="s">
        <v>695</v>
      </c>
      <c r="C5" s="1" t="s">
        <v>694</v>
      </c>
      <c r="D5" s="1">
        <v>1102</v>
      </c>
      <c r="H5" s="7" t="s">
        <v>999</v>
      </c>
      <c r="I5" s="18" t="s">
        <v>662</v>
      </c>
      <c r="J5" s="7" t="s">
        <v>662</v>
      </c>
      <c r="L5" s="1" t="s">
        <v>504</v>
      </c>
    </row>
    <row r="6" spans="1:12" x14ac:dyDescent="0.2">
      <c r="A6" s="1" t="s">
        <v>708</v>
      </c>
      <c r="B6" s="1" t="s">
        <v>696</v>
      </c>
      <c r="C6" s="1" t="s">
        <v>697</v>
      </c>
      <c r="D6" s="1">
        <v>1103</v>
      </c>
      <c r="H6" s="7" t="s">
        <v>636</v>
      </c>
      <c r="I6" s="9">
        <f>VLOOKUP(H6,Klausurtage!$A$2:$B$15,2,FALSE)</f>
        <v>45840</v>
      </c>
      <c r="J6" s="1" t="s">
        <v>709</v>
      </c>
      <c r="L6" s="1" t="s">
        <v>479</v>
      </c>
    </row>
    <row r="7" spans="1:12" x14ac:dyDescent="0.2">
      <c r="A7" s="1" t="s">
        <v>708</v>
      </c>
      <c r="B7" s="1" t="s">
        <v>698</v>
      </c>
      <c r="C7" s="1" t="s">
        <v>697</v>
      </c>
      <c r="D7" s="1">
        <v>1103</v>
      </c>
      <c r="H7" s="7" t="s">
        <v>636</v>
      </c>
      <c r="I7" s="9">
        <f>VLOOKUP(H7,Klausurtage!$A$2:$B$15,2,FALSE)</f>
        <v>45840</v>
      </c>
      <c r="J7" s="1" t="s">
        <v>709</v>
      </c>
      <c r="L7" s="1" t="s">
        <v>711</v>
      </c>
    </row>
    <row r="8" spans="1:12" x14ac:dyDescent="0.2">
      <c r="A8" s="1" t="s">
        <v>708</v>
      </c>
      <c r="B8" s="1" t="s">
        <v>699</v>
      </c>
      <c r="C8" s="1" t="s">
        <v>700</v>
      </c>
      <c r="D8" s="1">
        <v>1105</v>
      </c>
      <c r="H8" s="7" t="s">
        <v>638</v>
      </c>
      <c r="I8" s="9">
        <f>VLOOKUP(H8,Klausurtage!$A$2:$B$15,2,FALSE)</f>
        <v>45842</v>
      </c>
      <c r="J8" s="1" t="s">
        <v>665</v>
      </c>
      <c r="L8" s="1" t="s">
        <v>712</v>
      </c>
    </row>
    <row r="9" spans="1:12" x14ac:dyDescent="0.2">
      <c r="A9" s="1" t="s">
        <v>708</v>
      </c>
      <c r="B9" s="1" t="s">
        <v>701</v>
      </c>
      <c r="C9" s="1" t="s">
        <v>700</v>
      </c>
      <c r="D9" s="1">
        <v>1105</v>
      </c>
      <c r="H9" s="7" t="s">
        <v>638</v>
      </c>
      <c r="I9" s="9">
        <f>VLOOKUP(H9,Klausurtage!$A$2:$B$15,2,FALSE)</f>
        <v>45842</v>
      </c>
      <c r="J9" s="1" t="s">
        <v>665</v>
      </c>
      <c r="L9" s="1" t="s">
        <v>712</v>
      </c>
    </row>
    <row r="10" spans="1:12" x14ac:dyDescent="0.2">
      <c r="A10" s="1" t="s">
        <v>708</v>
      </c>
      <c r="B10" s="1" t="s">
        <v>702</v>
      </c>
      <c r="C10" s="1" t="s">
        <v>703</v>
      </c>
      <c r="D10" s="5" t="s">
        <v>704</v>
      </c>
      <c r="H10" s="7" t="s">
        <v>999</v>
      </c>
      <c r="I10" s="18" t="s">
        <v>662</v>
      </c>
      <c r="J10" s="7" t="s">
        <v>662</v>
      </c>
      <c r="L10" s="1" t="s">
        <v>713</v>
      </c>
    </row>
    <row r="11" spans="1:12" x14ac:dyDescent="0.2">
      <c r="A11" s="1" t="s">
        <v>708</v>
      </c>
      <c r="B11" s="1" t="s">
        <v>705</v>
      </c>
      <c r="C11" s="1" t="s">
        <v>703</v>
      </c>
      <c r="D11" s="5" t="s">
        <v>704</v>
      </c>
      <c r="H11" s="7" t="s">
        <v>999</v>
      </c>
      <c r="I11" s="18" t="s">
        <v>662</v>
      </c>
      <c r="J11" s="7" t="s">
        <v>662</v>
      </c>
      <c r="L11" s="1" t="s">
        <v>713</v>
      </c>
    </row>
    <row r="12" spans="1:12" x14ac:dyDescent="0.2">
      <c r="A12" s="1" t="s">
        <v>708</v>
      </c>
      <c r="B12" s="1" t="s">
        <v>706</v>
      </c>
      <c r="C12" s="1" t="s">
        <v>308</v>
      </c>
      <c r="D12" s="1">
        <v>1106</v>
      </c>
      <c r="H12" s="7" t="s">
        <v>641</v>
      </c>
      <c r="I12" s="9">
        <f>VLOOKUP(H12,Klausurtage!$A$2:$B$15,2,FALSE)</f>
        <v>45846</v>
      </c>
      <c r="J12" s="1" t="s">
        <v>660</v>
      </c>
      <c r="L12" s="1" t="s">
        <v>74</v>
      </c>
    </row>
    <row r="13" spans="1:12" ht="15" thickBot="1" x14ac:dyDescent="0.25">
      <c r="A13" s="1" t="s">
        <v>708</v>
      </c>
      <c r="B13" s="1" t="s">
        <v>707</v>
      </c>
      <c r="C13" s="1" t="s">
        <v>308</v>
      </c>
      <c r="D13" s="1">
        <v>1106</v>
      </c>
      <c r="H13" s="7" t="s">
        <v>641</v>
      </c>
      <c r="I13" s="9">
        <f>VLOOKUP(H13,Klausurtage!$A$2:$B$15,2,FALSE)</f>
        <v>45846</v>
      </c>
      <c r="J13" s="1" t="s">
        <v>660</v>
      </c>
      <c r="L13" s="1" t="s">
        <v>259</v>
      </c>
    </row>
    <row r="14" spans="1:12" s="3" customFormat="1" ht="15" thickTop="1" x14ac:dyDescent="0.2">
      <c r="A14" s="3" t="s">
        <v>0</v>
      </c>
      <c r="B14" s="3" t="s">
        <v>466</v>
      </c>
      <c r="C14" s="3" t="s">
        <v>467</v>
      </c>
      <c r="D14" s="3" t="s">
        <v>3</v>
      </c>
      <c r="E14" s="8" t="s">
        <v>3</v>
      </c>
      <c r="F14" s="8"/>
      <c r="G14" s="8"/>
      <c r="H14" s="8" t="s">
        <v>640</v>
      </c>
      <c r="I14" s="4">
        <f>VLOOKUP(H14,Klausurtage!$A$2:$B$15,2,FALSE)</f>
        <v>45845</v>
      </c>
      <c r="J14" s="3" t="s">
        <v>671</v>
      </c>
      <c r="L14" s="3" t="s">
        <v>44</v>
      </c>
    </row>
    <row r="15" spans="1:12" x14ac:dyDescent="0.2">
      <c r="A15" s="1" t="s">
        <v>0</v>
      </c>
      <c r="B15" s="1" t="s">
        <v>470</v>
      </c>
      <c r="C15" s="1" t="s">
        <v>467</v>
      </c>
      <c r="D15" s="1">
        <v>1201</v>
      </c>
      <c r="E15" s="7" t="s">
        <v>3</v>
      </c>
      <c r="H15" s="7" t="s">
        <v>640</v>
      </c>
      <c r="I15" s="9">
        <f>VLOOKUP(H15,Klausurtage!$A$2:$B$15,2,FALSE)</f>
        <v>45845</v>
      </c>
      <c r="J15" s="1" t="s">
        <v>671</v>
      </c>
      <c r="L15" s="1" t="s">
        <v>44</v>
      </c>
    </row>
    <row r="16" spans="1:12" x14ac:dyDescent="0.2">
      <c r="A16" s="1" t="s">
        <v>0</v>
      </c>
      <c r="B16" s="1" t="s">
        <v>471</v>
      </c>
      <c r="C16" s="1" t="s">
        <v>467</v>
      </c>
      <c r="D16" s="1" t="s">
        <v>3</v>
      </c>
      <c r="E16" s="7" t="s">
        <v>3</v>
      </c>
      <c r="H16" s="7" t="s">
        <v>640</v>
      </c>
      <c r="I16" s="9">
        <f>VLOOKUP(H16,Klausurtage!$A$2:$B$15,2,FALSE)</f>
        <v>45845</v>
      </c>
      <c r="J16" s="1" t="s">
        <v>671</v>
      </c>
      <c r="L16" s="1" t="s">
        <v>472</v>
      </c>
    </row>
    <row r="17" spans="1:12" x14ac:dyDescent="0.2">
      <c r="A17" s="1" t="s">
        <v>0</v>
      </c>
      <c r="B17" s="1" t="s">
        <v>473</v>
      </c>
      <c r="C17" s="1" t="s">
        <v>474</v>
      </c>
      <c r="D17" s="1">
        <v>1202</v>
      </c>
      <c r="E17" s="7" t="s">
        <v>3</v>
      </c>
      <c r="H17" s="7" t="s">
        <v>642</v>
      </c>
      <c r="I17" s="9">
        <f>VLOOKUP(H17,Klausurtage!$A$2:$B$15,2,FALSE)</f>
        <v>45847</v>
      </c>
      <c r="J17" s="1" t="s">
        <v>671</v>
      </c>
      <c r="L17" s="1" t="s">
        <v>475</v>
      </c>
    </row>
    <row r="18" spans="1:12" x14ac:dyDescent="0.2">
      <c r="A18" s="1" t="s">
        <v>0</v>
      </c>
      <c r="B18" s="1" t="s">
        <v>476</v>
      </c>
      <c r="C18" s="1" t="s">
        <v>474</v>
      </c>
      <c r="D18" s="1" t="s">
        <v>3</v>
      </c>
      <c r="E18" s="7" t="s">
        <v>3</v>
      </c>
      <c r="H18" s="7" t="s">
        <v>642</v>
      </c>
      <c r="I18" s="9">
        <f>VLOOKUP(H18,Klausurtage!$A$2:$B$15,2,FALSE)</f>
        <v>45847</v>
      </c>
      <c r="J18" s="1" t="s">
        <v>671</v>
      </c>
      <c r="L18" s="1" t="s">
        <v>475</v>
      </c>
    </row>
    <row r="19" spans="1:12" x14ac:dyDescent="0.2">
      <c r="A19" s="1" t="s">
        <v>0</v>
      </c>
      <c r="B19" s="1" t="s">
        <v>477</v>
      </c>
      <c r="C19" s="1" t="s">
        <v>478</v>
      </c>
      <c r="D19" s="1">
        <v>1203</v>
      </c>
      <c r="E19" s="7" t="s">
        <v>3</v>
      </c>
      <c r="H19" s="7" t="s">
        <v>638</v>
      </c>
      <c r="I19" s="9">
        <f>VLOOKUP(H19,Klausurtage!$A$2:$B$15,2,FALSE)</f>
        <v>45842</v>
      </c>
      <c r="J19" s="1" t="s">
        <v>671</v>
      </c>
      <c r="L19" s="1" t="s">
        <v>479</v>
      </c>
    </row>
    <row r="20" spans="1:12" x14ac:dyDescent="0.2">
      <c r="A20" s="1" t="s">
        <v>0</v>
      </c>
      <c r="B20" s="1" t="s">
        <v>480</v>
      </c>
      <c r="C20" s="1" t="s">
        <v>478</v>
      </c>
      <c r="D20" s="1" t="s">
        <v>3</v>
      </c>
      <c r="E20" s="7" t="s">
        <v>3</v>
      </c>
      <c r="H20" s="7" t="s">
        <v>638</v>
      </c>
      <c r="I20" s="9">
        <f>VLOOKUP(H20,Klausurtage!$A$2:$B$15,2,FALSE)</f>
        <v>45842</v>
      </c>
      <c r="J20" s="1" t="s">
        <v>671</v>
      </c>
      <c r="L20" s="1" t="s">
        <v>481</v>
      </c>
    </row>
    <row r="21" spans="1:12" x14ac:dyDescent="0.2">
      <c r="A21" s="1" t="s">
        <v>0</v>
      </c>
      <c r="B21" s="1" t="s">
        <v>482</v>
      </c>
      <c r="C21" s="1" t="s">
        <v>483</v>
      </c>
      <c r="D21" s="1">
        <v>1204</v>
      </c>
      <c r="E21" s="7" t="s">
        <v>3</v>
      </c>
      <c r="H21" s="7" t="s">
        <v>999</v>
      </c>
      <c r="I21" s="18" t="s">
        <v>662</v>
      </c>
      <c r="J21" s="7" t="s">
        <v>662</v>
      </c>
      <c r="L21" s="1" t="s">
        <v>484</v>
      </c>
    </row>
    <row r="22" spans="1:12" x14ac:dyDescent="0.2">
      <c r="A22" s="1" t="s">
        <v>0</v>
      </c>
      <c r="B22" s="1" t="s">
        <v>485</v>
      </c>
      <c r="C22" s="1" t="s">
        <v>483</v>
      </c>
      <c r="D22" s="1" t="s">
        <v>3</v>
      </c>
      <c r="E22" s="7" t="s">
        <v>3</v>
      </c>
      <c r="H22" s="7" t="s">
        <v>999</v>
      </c>
      <c r="I22" s="18" t="s">
        <v>662</v>
      </c>
      <c r="J22" s="7" t="s">
        <v>662</v>
      </c>
      <c r="L22" s="1" t="s">
        <v>484</v>
      </c>
    </row>
    <row r="23" spans="1:12" x14ac:dyDescent="0.2">
      <c r="A23" s="1" t="s">
        <v>0</v>
      </c>
      <c r="B23" s="1" t="s">
        <v>486</v>
      </c>
      <c r="C23" s="1" t="s">
        <v>487</v>
      </c>
      <c r="D23" s="1">
        <v>1205</v>
      </c>
      <c r="E23" s="7" t="s">
        <v>3</v>
      </c>
      <c r="H23" s="7" t="s">
        <v>635</v>
      </c>
      <c r="I23" s="9">
        <f>VLOOKUP(H23,Klausurtage!$A$2:$B$15,2,FALSE)</f>
        <v>45839</v>
      </c>
      <c r="J23" s="1" t="s">
        <v>709</v>
      </c>
      <c r="L23" s="1" t="s">
        <v>488</v>
      </c>
    </row>
    <row r="24" spans="1:12" x14ac:dyDescent="0.2">
      <c r="A24" s="1" t="s">
        <v>0</v>
      </c>
      <c r="B24" s="1" t="s">
        <v>489</v>
      </c>
      <c r="C24" s="1" t="s">
        <v>487</v>
      </c>
      <c r="D24" s="1" t="s">
        <v>3</v>
      </c>
      <c r="E24" s="7" t="s">
        <v>3</v>
      </c>
      <c r="H24" s="7" t="s">
        <v>635</v>
      </c>
      <c r="I24" s="9">
        <f>VLOOKUP(H24,Klausurtage!$A$2:$B$15,2,FALSE)</f>
        <v>45839</v>
      </c>
      <c r="J24" s="1" t="s">
        <v>709</v>
      </c>
      <c r="L24" s="1" t="s">
        <v>488</v>
      </c>
    </row>
    <row r="25" spans="1:12" x14ac:dyDescent="0.2">
      <c r="A25" s="1" t="s">
        <v>0</v>
      </c>
      <c r="B25" s="1" t="s">
        <v>490</v>
      </c>
      <c r="C25" s="1" t="s">
        <v>491</v>
      </c>
      <c r="D25" s="1">
        <v>1206</v>
      </c>
      <c r="E25" s="7" t="s">
        <v>3</v>
      </c>
      <c r="H25" s="7" t="s">
        <v>637</v>
      </c>
      <c r="I25" s="9">
        <f>VLOOKUP(H25,Klausurtage!$A$2:$B$15,2,FALSE)</f>
        <v>45841</v>
      </c>
      <c r="J25" s="1" t="s">
        <v>665</v>
      </c>
      <c r="L25" s="1" t="s">
        <v>492</v>
      </c>
    </row>
    <row r="26" spans="1:12" ht="15" thickBot="1" x14ac:dyDescent="0.25">
      <c r="A26" s="1" t="s">
        <v>0</v>
      </c>
      <c r="B26" s="1" t="s">
        <v>493</v>
      </c>
      <c r="C26" s="1" t="s">
        <v>491</v>
      </c>
      <c r="D26" s="1" t="s">
        <v>3</v>
      </c>
      <c r="E26" s="7" t="s">
        <v>3</v>
      </c>
      <c r="H26" s="7" t="s">
        <v>637</v>
      </c>
      <c r="I26" s="9">
        <f>VLOOKUP(H26,Klausurtage!$A$2:$B$15,2,FALSE)</f>
        <v>45841</v>
      </c>
      <c r="J26" s="1" t="s">
        <v>665</v>
      </c>
      <c r="L26" s="1" t="s">
        <v>494</v>
      </c>
    </row>
    <row r="27" spans="1:12" s="3" customFormat="1" ht="15" thickTop="1" x14ac:dyDescent="0.2">
      <c r="A27" s="3" t="s">
        <v>708</v>
      </c>
      <c r="B27" s="3" t="s">
        <v>714</v>
      </c>
      <c r="C27" s="3" t="s">
        <v>715</v>
      </c>
      <c r="D27" s="3">
        <v>1302</v>
      </c>
      <c r="E27" s="8"/>
      <c r="F27" s="8"/>
      <c r="G27" s="8"/>
      <c r="H27" s="8" t="s">
        <v>636</v>
      </c>
      <c r="I27" s="4">
        <f>VLOOKUP(H27,Klausurtage!$A$2:$B$15,2,FALSE)</f>
        <v>45840</v>
      </c>
      <c r="J27" s="3" t="s">
        <v>729</v>
      </c>
      <c r="L27" s="3" t="s">
        <v>731</v>
      </c>
    </row>
    <row r="28" spans="1:12" x14ac:dyDescent="0.2">
      <c r="A28" s="1" t="s">
        <v>708</v>
      </c>
      <c r="B28" s="1" t="s">
        <v>716</v>
      </c>
      <c r="C28" s="1" t="s">
        <v>717</v>
      </c>
      <c r="D28" s="1">
        <v>1303</v>
      </c>
      <c r="H28" s="7" t="s">
        <v>641</v>
      </c>
      <c r="I28" s="9">
        <f>VLOOKUP(H28,Klausurtage!$A$2:$B$15,2,FALSE)</f>
        <v>45846</v>
      </c>
      <c r="J28" s="1" t="s">
        <v>660</v>
      </c>
      <c r="L28" s="1" t="s">
        <v>479</v>
      </c>
    </row>
    <row r="29" spans="1:12" x14ac:dyDescent="0.2">
      <c r="A29" s="1" t="s">
        <v>708</v>
      </c>
      <c r="B29" s="1" t="s">
        <v>718</v>
      </c>
      <c r="C29" s="1" t="s">
        <v>719</v>
      </c>
      <c r="D29" s="1">
        <v>1305</v>
      </c>
      <c r="H29" s="7" t="s">
        <v>643</v>
      </c>
      <c r="I29" s="9">
        <f>VLOOKUP(H29,Klausurtage!$A$2:$B$15,2,FALSE)</f>
        <v>45848</v>
      </c>
      <c r="J29" s="1" t="s">
        <v>709</v>
      </c>
      <c r="L29" s="1" t="s">
        <v>732</v>
      </c>
    </row>
    <row r="30" spans="1:12" x14ac:dyDescent="0.2">
      <c r="A30" s="1" t="s">
        <v>708</v>
      </c>
      <c r="B30" s="1" t="s">
        <v>720</v>
      </c>
      <c r="C30" s="1" t="s">
        <v>719</v>
      </c>
      <c r="D30" s="1">
        <v>1305</v>
      </c>
      <c r="H30" s="7" t="s">
        <v>643</v>
      </c>
      <c r="I30" s="9">
        <f>VLOOKUP(H30,Klausurtage!$A$2:$B$15,2,FALSE)</f>
        <v>45848</v>
      </c>
      <c r="J30" s="1" t="s">
        <v>709</v>
      </c>
      <c r="L30" s="1" t="s">
        <v>733</v>
      </c>
    </row>
    <row r="31" spans="1:12" x14ac:dyDescent="0.2">
      <c r="A31" s="1" t="s">
        <v>708</v>
      </c>
      <c r="B31" s="1" t="s">
        <v>721</v>
      </c>
      <c r="C31" s="1" t="s">
        <v>722</v>
      </c>
      <c r="D31" s="1">
        <v>1306</v>
      </c>
      <c r="H31" s="7" t="s">
        <v>644</v>
      </c>
      <c r="I31" s="9">
        <f>VLOOKUP(H31,Klausurtage!$A$2:$B$15,2,FALSE)</f>
        <v>45849</v>
      </c>
      <c r="J31" s="1" t="s">
        <v>730</v>
      </c>
      <c r="L31" s="1" t="s">
        <v>484</v>
      </c>
    </row>
    <row r="32" spans="1:12" x14ac:dyDescent="0.2">
      <c r="A32" s="1" t="s">
        <v>708</v>
      </c>
      <c r="B32" s="1" t="s">
        <v>723</v>
      </c>
      <c r="C32" s="1" t="s">
        <v>724</v>
      </c>
      <c r="D32" s="1">
        <v>1307</v>
      </c>
      <c r="H32" s="7" t="s">
        <v>999</v>
      </c>
      <c r="I32" s="18" t="s">
        <v>662</v>
      </c>
      <c r="J32" s="7" t="s">
        <v>662</v>
      </c>
      <c r="L32" s="1" t="s">
        <v>734</v>
      </c>
    </row>
    <row r="33" spans="1:12" x14ac:dyDescent="0.2">
      <c r="A33" s="1" t="s">
        <v>708</v>
      </c>
      <c r="B33" s="1" t="s">
        <v>725</v>
      </c>
      <c r="C33" s="1" t="s">
        <v>726</v>
      </c>
      <c r="H33" s="7" t="s">
        <v>999</v>
      </c>
      <c r="I33" s="18" t="s">
        <v>662</v>
      </c>
      <c r="J33" s="7" t="s">
        <v>662</v>
      </c>
      <c r="L33" s="1" t="s">
        <v>89</v>
      </c>
    </row>
    <row r="34" spans="1:12" ht="15" thickBot="1" x14ac:dyDescent="0.25">
      <c r="A34" s="1" t="s">
        <v>708</v>
      </c>
      <c r="B34" s="1" t="s">
        <v>727</v>
      </c>
      <c r="C34" s="1" t="s">
        <v>728</v>
      </c>
      <c r="H34" s="7" t="s">
        <v>999</v>
      </c>
      <c r="I34" s="18" t="s">
        <v>662</v>
      </c>
      <c r="J34" s="7" t="s">
        <v>662</v>
      </c>
      <c r="L34" s="1" t="s">
        <v>735</v>
      </c>
    </row>
    <row r="35" spans="1:12" s="3" customFormat="1" ht="15" thickTop="1" x14ac:dyDescent="0.2">
      <c r="A35" s="3" t="s">
        <v>0</v>
      </c>
      <c r="B35" s="3" t="s">
        <v>495</v>
      </c>
      <c r="C35" s="3" t="s">
        <v>496</v>
      </c>
      <c r="D35" s="3">
        <v>1401</v>
      </c>
      <c r="E35" s="8" t="s">
        <v>3</v>
      </c>
      <c r="F35" s="8"/>
      <c r="G35" s="8"/>
      <c r="H35" s="8" t="s">
        <v>999</v>
      </c>
      <c r="I35" s="19" t="s">
        <v>662</v>
      </c>
      <c r="J35" s="8" t="s">
        <v>662</v>
      </c>
      <c r="L35" s="3" t="s">
        <v>479</v>
      </c>
    </row>
    <row r="36" spans="1:12" x14ac:dyDescent="0.2">
      <c r="A36" s="1" t="s">
        <v>0</v>
      </c>
      <c r="B36" s="1" t="s">
        <v>497</v>
      </c>
      <c r="C36" s="1" t="s">
        <v>498</v>
      </c>
      <c r="D36" s="5" t="s">
        <v>736</v>
      </c>
      <c r="E36" s="7" t="s">
        <v>3</v>
      </c>
      <c r="H36" s="7" t="s">
        <v>638</v>
      </c>
      <c r="I36" s="9">
        <f>VLOOKUP(H36,Klausurtage!$A$2:$B$15,2,FALSE)</f>
        <v>45842</v>
      </c>
      <c r="J36" s="1" t="s">
        <v>660</v>
      </c>
      <c r="L36" s="1" t="s">
        <v>499</v>
      </c>
    </row>
    <row r="37" spans="1:12" x14ac:dyDescent="0.2">
      <c r="A37" s="1" t="s">
        <v>0</v>
      </c>
      <c r="B37" s="1" t="s">
        <v>500</v>
      </c>
      <c r="C37" s="1" t="s">
        <v>498</v>
      </c>
      <c r="D37" s="1" t="s">
        <v>3</v>
      </c>
      <c r="E37" s="7" t="s">
        <v>3</v>
      </c>
      <c r="H37" s="7" t="s">
        <v>638</v>
      </c>
      <c r="I37" s="9">
        <f>VLOOKUP(H37,Klausurtage!$A$2:$B$15,2,FALSE)</f>
        <v>45842</v>
      </c>
      <c r="J37" s="1" t="s">
        <v>660</v>
      </c>
      <c r="L37" s="1" t="s">
        <v>499</v>
      </c>
    </row>
    <row r="38" spans="1:12" x14ac:dyDescent="0.2">
      <c r="A38" s="1" t="s">
        <v>0</v>
      </c>
      <c r="B38" s="1" t="s">
        <v>501</v>
      </c>
      <c r="C38" s="1" t="s">
        <v>502</v>
      </c>
      <c r="D38" s="1">
        <v>1404</v>
      </c>
      <c r="E38" s="7" t="s">
        <v>3</v>
      </c>
      <c r="H38" s="7" t="s">
        <v>635</v>
      </c>
      <c r="I38" s="9">
        <f>VLOOKUP(H38,Klausurtage!$A$2:$B$15,2,FALSE)</f>
        <v>45839</v>
      </c>
      <c r="J38" s="1" t="s">
        <v>660</v>
      </c>
      <c r="L38" s="1" t="s">
        <v>89</v>
      </c>
    </row>
    <row r="39" spans="1:12" x14ac:dyDescent="0.2">
      <c r="A39" s="1" t="s">
        <v>0</v>
      </c>
      <c r="B39" s="1" t="s">
        <v>503</v>
      </c>
      <c r="C39" s="1" t="s">
        <v>502</v>
      </c>
      <c r="D39" s="1" t="s">
        <v>3</v>
      </c>
      <c r="E39" s="7" t="s">
        <v>3</v>
      </c>
      <c r="H39" s="7" t="s">
        <v>635</v>
      </c>
      <c r="I39" s="9">
        <f>VLOOKUP(H39,Klausurtage!$A$2:$B$15,2,FALSE)</f>
        <v>45839</v>
      </c>
      <c r="J39" s="1" t="s">
        <v>660</v>
      </c>
      <c r="L39" s="1" t="s">
        <v>504</v>
      </c>
    </row>
    <row r="40" spans="1:12" ht="15" thickBot="1" x14ac:dyDescent="0.25">
      <c r="A40" s="1" t="s">
        <v>0</v>
      </c>
      <c r="B40" s="1" t="s">
        <v>505</v>
      </c>
      <c r="C40" s="1" t="s">
        <v>506</v>
      </c>
      <c r="D40" s="1">
        <v>1407</v>
      </c>
      <c r="E40" s="7" t="s">
        <v>3</v>
      </c>
      <c r="H40" s="7" t="s">
        <v>999</v>
      </c>
      <c r="I40" s="18" t="s">
        <v>662</v>
      </c>
      <c r="J40" s="7" t="s">
        <v>662</v>
      </c>
      <c r="L40" s="1" t="s">
        <v>484</v>
      </c>
    </row>
    <row r="41" spans="1:12" s="3" customFormat="1" ht="15" thickTop="1" x14ac:dyDescent="0.2">
      <c r="A41" s="3" t="s">
        <v>708</v>
      </c>
      <c r="B41" s="3" t="s">
        <v>737</v>
      </c>
      <c r="C41" s="3" t="s">
        <v>738</v>
      </c>
      <c r="E41" s="8"/>
      <c r="F41" s="8"/>
      <c r="G41" s="8"/>
      <c r="H41" s="8" t="s">
        <v>999</v>
      </c>
      <c r="I41" s="19" t="s">
        <v>662</v>
      </c>
      <c r="J41" s="8" t="s">
        <v>662</v>
      </c>
      <c r="L41" s="3" t="s">
        <v>7</v>
      </c>
    </row>
    <row r="42" spans="1:12" ht="15" thickBot="1" x14ac:dyDescent="0.25">
      <c r="A42" s="1" t="s">
        <v>708</v>
      </c>
      <c r="B42" s="1" t="s">
        <v>739</v>
      </c>
      <c r="C42" s="1" t="s">
        <v>312</v>
      </c>
      <c r="D42" s="1">
        <v>2580</v>
      </c>
      <c r="H42" s="12" t="s">
        <v>999</v>
      </c>
      <c r="I42" s="18" t="s">
        <v>662</v>
      </c>
      <c r="J42" s="7" t="s">
        <v>662</v>
      </c>
      <c r="L42" s="1" t="s">
        <v>1003</v>
      </c>
    </row>
    <row r="43" spans="1:12" s="3" customFormat="1" ht="15" thickTop="1" x14ac:dyDescent="0.2">
      <c r="A43" s="3" t="s">
        <v>0</v>
      </c>
      <c r="B43" s="3" t="s">
        <v>468</v>
      </c>
      <c r="C43" s="3" t="s">
        <v>469</v>
      </c>
      <c r="D43" s="3">
        <v>2680</v>
      </c>
      <c r="E43" s="8"/>
      <c r="F43" s="8"/>
      <c r="G43" s="8"/>
      <c r="H43" s="7" t="s">
        <v>999</v>
      </c>
      <c r="I43" s="19" t="s">
        <v>662</v>
      </c>
      <c r="J43" s="8" t="s">
        <v>662</v>
      </c>
      <c r="L43" s="3" t="s">
        <v>1003</v>
      </c>
    </row>
    <row r="57" spans="4:12" x14ac:dyDescent="0.2">
      <c r="D57" s="1" t="s">
        <v>3</v>
      </c>
      <c r="E57" s="7" t="s">
        <v>3</v>
      </c>
      <c r="L57" s="1" t="s">
        <v>3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36"/>
  <sheetViews>
    <sheetView topLeftCell="A4" workbookViewId="0">
      <selection activeCell="B10" sqref="B10"/>
    </sheetView>
  </sheetViews>
  <sheetFormatPr baseColWidth="10" defaultColWidth="10.85546875" defaultRowHeight="14.25" x14ac:dyDescent="0.2"/>
  <cols>
    <col min="1" max="1" width="10" style="1" customWidth="1"/>
    <col min="2" max="2" width="18.28515625" style="1" customWidth="1"/>
    <col min="3" max="3" width="49.5703125" style="1" customWidth="1"/>
    <col min="4" max="4" width="12.28515625" style="1" customWidth="1"/>
    <col min="5" max="5" width="12.85546875" style="7" customWidth="1"/>
    <col min="6" max="6" width="20.28515625" style="7" hidden="1" customWidth="1"/>
    <col min="7" max="7" width="14.85546875" style="7" customWidth="1"/>
    <col min="8" max="8" width="53.42578125" style="7" customWidth="1"/>
    <col min="9" max="9" width="14.140625" style="2" customWidth="1"/>
    <col min="10" max="10" width="14.42578125" style="1" customWidth="1"/>
    <col min="11" max="11" width="14.28515625" style="1" customWidth="1"/>
    <col min="12" max="12" width="85.28515625" style="1" customWidth="1"/>
    <col min="13" max="16384" width="10.85546875" style="1"/>
  </cols>
  <sheetData>
    <row r="1" spans="1:12" ht="56.45" customHeight="1" x14ac:dyDescent="0.2">
      <c r="A1" s="1" t="s">
        <v>646</v>
      </c>
      <c r="B1" s="1" t="s">
        <v>647</v>
      </c>
      <c r="C1" s="1" t="s">
        <v>648</v>
      </c>
      <c r="D1" s="1" t="s">
        <v>649</v>
      </c>
      <c r="E1" s="14" t="s">
        <v>650</v>
      </c>
      <c r="F1" s="7" t="s">
        <v>998</v>
      </c>
      <c r="G1" s="14" t="s">
        <v>651</v>
      </c>
      <c r="H1" s="14" t="s">
        <v>652</v>
      </c>
      <c r="I1" s="14" t="s">
        <v>653</v>
      </c>
      <c r="J1" s="14" t="s">
        <v>654</v>
      </c>
      <c r="K1" s="14" t="s">
        <v>655</v>
      </c>
      <c r="L1" s="1" t="s">
        <v>656</v>
      </c>
    </row>
    <row r="2" spans="1:12" x14ac:dyDescent="0.2">
      <c r="A2" s="1" t="s">
        <v>708</v>
      </c>
      <c r="B2" s="1" t="s">
        <v>740</v>
      </c>
      <c r="C2" s="1" t="s">
        <v>741</v>
      </c>
      <c r="H2" s="7" t="s">
        <v>641</v>
      </c>
      <c r="I2" s="9">
        <f>VLOOKUP(H2,Klausurtage!$A$2:$B$15,2,FALSE)</f>
        <v>45846</v>
      </c>
      <c r="J2" s="1" t="s">
        <v>709</v>
      </c>
      <c r="L2" s="1" t="s">
        <v>749</v>
      </c>
    </row>
    <row r="3" spans="1:12" x14ac:dyDescent="0.2">
      <c r="A3" s="1" t="s">
        <v>708</v>
      </c>
      <c r="B3" s="1" t="s">
        <v>742</v>
      </c>
      <c r="C3" s="1" t="s">
        <v>743</v>
      </c>
      <c r="H3" s="7" t="s">
        <v>634</v>
      </c>
      <c r="I3" s="9">
        <f>VLOOKUP(H3,Klausurtage!$A$2:$B$15,2,FALSE)</f>
        <v>45838</v>
      </c>
      <c r="J3" s="1" t="s">
        <v>709</v>
      </c>
      <c r="L3" s="1" t="s">
        <v>751</v>
      </c>
    </row>
    <row r="4" spans="1:12" x14ac:dyDescent="0.2">
      <c r="A4" s="1" t="s">
        <v>708</v>
      </c>
      <c r="B4" s="1" t="s">
        <v>744</v>
      </c>
      <c r="C4" s="1" t="s">
        <v>745</v>
      </c>
      <c r="H4" s="7" t="s">
        <v>643</v>
      </c>
      <c r="I4" s="9">
        <f>VLOOKUP(H4,Klausurtage!$A$2:$B$15,2,FALSE)</f>
        <v>45848</v>
      </c>
      <c r="J4" s="1" t="s">
        <v>750</v>
      </c>
      <c r="L4" s="1" t="s">
        <v>629</v>
      </c>
    </row>
    <row r="5" spans="1:12" ht="28.5" x14ac:dyDescent="0.2">
      <c r="A5" s="1" t="s">
        <v>708</v>
      </c>
      <c r="B5" s="1" t="s">
        <v>746</v>
      </c>
      <c r="C5" s="1" t="s">
        <v>747</v>
      </c>
      <c r="H5" s="7" t="s">
        <v>638</v>
      </c>
      <c r="I5" s="9">
        <f>VLOOKUP(H5,Klausurtage!$A$2:$B$15,2,FALSE)</f>
        <v>45842</v>
      </c>
      <c r="J5" s="1" t="s">
        <v>667</v>
      </c>
      <c r="L5" s="13" t="s">
        <v>752</v>
      </c>
    </row>
    <row r="6" spans="1:12" ht="15" thickBot="1" x14ac:dyDescent="0.25">
      <c r="A6" s="1" t="s">
        <v>708</v>
      </c>
      <c r="B6" s="1" t="s">
        <v>748</v>
      </c>
      <c r="C6" s="1" t="s">
        <v>247</v>
      </c>
      <c r="H6" s="7" t="s">
        <v>999</v>
      </c>
      <c r="I6" s="18" t="s">
        <v>662</v>
      </c>
      <c r="J6" s="7" t="s">
        <v>662</v>
      </c>
      <c r="L6" s="1" t="s">
        <v>753</v>
      </c>
    </row>
    <row r="7" spans="1:12" s="3" customFormat="1" ht="15" thickTop="1" x14ac:dyDescent="0.2">
      <c r="A7" s="3" t="s">
        <v>0</v>
      </c>
      <c r="B7" s="3" t="s">
        <v>602</v>
      </c>
      <c r="C7" s="3" t="s">
        <v>603</v>
      </c>
      <c r="D7" s="3" t="s">
        <v>3</v>
      </c>
      <c r="E7" s="8" t="s">
        <v>3</v>
      </c>
      <c r="F7" s="8"/>
      <c r="G7" s="8"/>
      <c r="H7" s="8" t="s">
        <v>635</v>
      </c>
      <c r="I7" s="4">
        <f>VLOOKUP(H7,Klausurtage!$A$2:$B$15,2,FALSE)</f>
        <v>45839</v>
      </c>
      <c r="J7" s="3" t="s">
        <v>660</v>
      </c>
      <c r="L7" s="3" t="s">
        <v>604</v>
      </c>
    </row>
    <row r="8" spans="1:12" x14ac:dyDescent="0.2">
      <c r="A8" s="1" t="s">
        <v>0</v>
      </c>
      <c r="B8" s="1" t="s">
        <v>605</v>
      </c>
      <c r="C8" s="1" t="s">
        <v>606</v>
      </c>
      <c r="D8" s="1" t="s">
        <v>3</v>
      </c>
      <c r="E8" s="7" t="s">
        <v>3</v>
      </c>
      <c r="H8" s="7" t="s">
        <v>999</v>
      </c>
      <c r="I8" s="18" t="s">
        <v>662</v>
      </c>
      <c r="J8" s="7" t="s">
        <v>662</v>
      </c>
      <c r="L8" s="1" t="s">
        <v>607</v>
      </c>
    </row>
    <row r="9" spans="1:12" x14ac:dyDescent="0.2">
      <c r="A9" s="1" t="s">
        <v>0</v>
      </c>
      <c r="B9" s="1" t="s">
        <v>608</v>
      </c>
      <c r="C9" s="1" t="s">
        <v>609</v>
      </c>
      <c r="D9" s="1" t="s">
        <v>3</v>
      </c>
      <c r="E9" s="7" t="s">
        <v>3</v>
      </c>
      <c r="H9" s="7" t="s">
        <v>638</v>
      </c>
      <c r="I9" s="9">
        <f>VLOOKUP(H9,Klausurtage!$A$2:$B$15,2,FALSE)</f>
        <v>45842</v>
      </c>
      <c r="J9" s="7" t="s">
        <v>658</v>
      </c>
      <c r="L9" s="1" t="s">
        <v>62</v>
      </c>
    </row>
    <row r="10" spans="1:12" x14ac:dyDescent="0.2">
      <c r="A10" s="1" t="s">
        <v>0</v>
      </c>
      <c r="B10" s="1" t="s">
        <v>610</v>
      </c>
      <c r="C10" s="1" t="s">
        <v>262</v>
      </c>
      <c r="D10" s="1" t="s">
        <v>3</v>
      </c>
      <c r="E10" s="7" t="s">
        <v>3</v>
      </c>
      <c r="H10" s="7" t="s">
        <v>642</v>
      </c>
      <c r="I10" s="9">
        <f>VLOOKUP(H10,Klausurtage!$A$2:$B$15,2,FALSE)</f>
        <v>45847</v>
      </c>
      <c r="J10" s="1" t="s">
        <v>729</v>
      </c>
      <c r="L10" s="1" t="s">
        <v>229</v>
      </c>
    </row>
    <row r="11" spans="1:12" x14ac:dyDescent="0.2">
      <c r="A11" s="1" t="s">
        <v>0</v>
      </c>
      <c r="B11" s="1" t="s">
        <v>611</v>
      </c>
      <c r="C11" s="1" t="s">
        <v>308</v>
      </c>
      <c r="D11" s="1" t="s">
        <v>3</v>
      </c>
      <c r="E11" s="7" t="s">
        <v>3</v>
      </c>
      <c r="H11" s="7" t="s">
        <v>637</v>
      </c>
      <c r="I11" s="9">
        <f>VLOOKUP(H11,Klausurtage!$A$2:$B$15,2,FALSE)</f>
        <v>45841</v>
      </c>
      <c r="J11" s="1" t="s">
        <v>709</v>
      </c>
      <c r="L11" s="1" t="s">
        <v>259</v>
      </c>
    </row>
    <row r="12" spans="1:12" x14ac:dyDescent="0.2">
      <c r="A12" s="1" t="s">
        <v>0</v>
      </c>
      <c r="B12" s="1" t="s">
        <v>782</v>
      </c>
      <c r="C12" s="1" t="s">
        <v>309</v>
      </c>
      <c r="D12" s="1" t="s">
        <v>3</v>
      </c>
      <c r="E12" s="7" t="s">
        <v>3</v>
      </c>
      <c r="H12" s="7" t="s">
        <v>999</v>
      </c>
      <c r="I12" s="18" t="s">
        <v>662</v>
      </c>
      <c r="J12" s="7" t="s">
        <v>662</v>
      </c>
      <c r="L12" s="1" t="s">
        <v>599</v>
      </c>
    </row>
    <row r="13" spans="1:12" ht="15" thickBot="1" x14ac:dyDescent="0.25">
      <c r="A13" s="1" t="s">
        <v>0</v>
      </c>
      <c r="B13" s="1" t="s">
        <v>598</v>
      </c>
      <c r="C13" s="1" t="s">
        <v>309</v>
      </c>
      <c r="D13" s="1" t="s">
        <v>3</v>
      </c>
      <c r="E13" s="7" t="s">
        <v>3</v>
      </c>
      <c r="H13" s="7" t="s">
        <v>999</v>
      </c>
      <c r="I13" s="18" t="s">
        <v>662</v>
      </c>
      <c r="J13" s="7" t="s">
        <v>662</v>
      </c>
      <c r="L13" s="1" t="s">
        <v>599</v>
      </c>
    </row>
    <row r="14" spans="1:12" s="3" customFormat="1" ht="15" thickTop="1" x14ac:dyDescent="0.2">
      <c r="A14" s="3" t="s">
        <v>708</v>
      </c>
      <c r="B14" s="3" t="s">
        <v>754</v>
      </c>
      <c r="C14" s="3" t="s">
        <v>755</v>
      </c>
      <c r="E14" s="8"/>
      <c r="F14" s="8"/>
      <c r="G14" s="8"/>
      <c r="H14" s="8" t="s">
        <v>999</v>
      </c>
      <c r="I14" s="19" t="s">
        <v>662</v>
      </c>
      <c r="J14" s="8" t="s">
        <v>662</v>
      </c>
      <c r="L14" s="3" t="s">
        <v>767</v>
      </c>
    </row>
    <row r="15" spans="1:12" x14ac:dyDescent="0.2">
      <c r="A15" s="1" t="s">
        <v>708</v>
      </c>
      <c r="B15" s="1" t="s">
        <v>756</v>
      </c>
      <c r="C15" s="1" t="s">
        <v>755</v>
      </c>
      <c r="H15" s="7" t="s">
        <v>999</v>
      </c>
      <c r="I15" s="18" t="s">
        <v>662</v>
      </c>
      <c r="J15" s="7" t="s">
        <v>662</v>
      </c>
      <c r="L15" s="1" t="s">
        <v>768</v>
      </c>
    </row>
    <row r="16" spans="1:12" x14ac:dyDescent="0.2">
      <c r="A16" s="1" t="s">
        <v>708</v>
      </c>
      <c r="B16" s="1" t="s">
        <v>757</v>
      </c>
      <c r="C16" s="1" t="s">
        <v>758</v>
      </c>
      <c r="H16" s="7" t="s">
        <v>999</v>
      </c>
      <c r="I16" s="18" t="s">
        <v>662</v>
      </c>
      <c r="J16" s="7" t="s">
        <v>662</v>
      </c>
      <c r="L16" s="1" t="s">
        <v>769</v>
      </c>
    </row>
    <row r="17" spans="1:12" x14ac:dyDescent="0.2">
      <c r="A17" s="1" t="s">
        <v>708</v>
      </c>
      <c r="B17" s="1" t="s">
        <v>759</v>
      </c>
      <c r="C17" s="1" t="s">
        <v>760</v>
      </c>
      <c r="H17" s="7" t="s">
        <v>999</v>
      </c>
      <c r="I17" s="18" t="s">
        <v>662</v>
      </c>
      <c r="J17" s="7" t="s">
        <v>662</v>
      </c>
      <c r="L17" s="1" t="s">
        <v>770</v>
      </c>
    </row>
    <row r="18" spans="1:12" x14ac:dyDescent="0.2">
      <c r="A18" s="1" t="s">
        <v>708</v>
      </c>
      <c r="B18" s="1" t="s">
        <v>761</v>
      </c>
      <c r="C18" s="1" t="s">
        <v>762</v>
      </c>
      <c r="H18" s="7" t="s">
        <v>638</v>
      </c>
      <c r="I18" s="9">
        <f>VLOOKUP(H18,Klausurtage!$A$2:$B$15,2,FALSE)</f>
        <v>45842</v>
      </c>
      <c r="J18" s="1" t="s">
        <v>665</v>
      </c>
      <c r="L18" s="1" t="s">
        <v>771</v>
      </c>
    </row>
    <row r="19" spans="1:12" x14ac:dyDescent="0.2">
      <c r="A19" s="1" t="s">
        <v>708</v>
      </c>
      <c r="B19" s="1" t="s">
        <v>763</v>
      </c>
      <c r="C19" s="1" t="s">
        <v>306</v>
      </c>
      <c r="H19" s="7" t="s">
        <v>999</v>
      </c>
      <c r="I19" s="18" t="s">
        <v>662</v>
      </c>
      <c r="J19" s="7" t="s">
        <v>662</v>
      </c>
      <c r="L19" s="1" t="s">
        <v>772</v>
      </c>
    </row>
    <row r="20" spans="1:12" x14ac:dyDescent="0.2">
      <c r="A20" s="1" t="s">
        <v>708</v>
      </c>
      <c r="B20" s="1" t="s">
        <v>764</v>
      </c>
      <c r="C20" s="1" t="s">
        <v>765</v>
      </c>
      <c r="H20" s="7" t="s">
        <v>643</v>
      </c>
      <c r="I20" s="9">
        <f>VLOOKUP(H20,Klausurtage!$A$2:$B$15,2,FALSE)</f>
        <v>45848</v>
      </c>
      <c r="J20" s="1" t="s">
        <v>709</v>
      </c>
      <c r="L20" s="1" t="s">
        <v>270</v>
      </c>
    </row>
    <row r="21" spans="1:12" ht="15" thickBot="1" x14ac:dyDescent="0.25">
      <c r="A21" s="1" t="s">
        <v>708</v>
      </c>
      <c r="B21" s="1" t="s">
        <v>766</v>
      </c>
      <c r="C21" s="1" t="s">
        <v>765</v>
      </c>
      <c r="H21" s="7" t="s">
        <v>643</v>
      </c>
      <c r="I21" s="9">
        <f>VLOOKUP(H21,Klausurtage!$A$2:$B$15,2,FALSE)</f>
        <v>45848</v>
      </c>
      <c r="J21" s="1" t="s">
        <v>709</v>
      </c>
      <c r="L21" s="1" t="s">
        <v>773</v>
      </c>
    </row>
    <row r="22" spans="1:12" s="3" customFormat="1" ht="20.25" customHeight="1" thickTop="1" x14ac:dyDescent="0.2">
      <c r="A22" s="3" t="s">
        <v>0</v>
      </c>
      <c r="B22" s="3" t="s">
        <v>612</v>
      </c>
      <c r="C22" s="3" t="s">
        <v>613</v>
      </c>
      <c r="E22" s="8"/>
      <c r="F22" s="8"/>
      <c r="G22" s="8"/>
      <c r="H22" s="8" t="s">
        <v>634</v>
      </c>
      <c r="I22" s="4">
        <f>VLOOKUP(H22,Klausurtage!$A$2:$B$15,2,FALSE)</f>
        <v>45838</v>
      </c>
      <c r="J22" s="3" t="s">
        <v>750</v>
      </c>
      <c r="L22" s="24" t="s">
        <v>1015</v>
      </c>
    </row>
    <row r="23" spans="1:12" x14ac:dyDescent="0.2">
      <c r="A23" s="1" t="s">
        <v>0</v>
      </c>
      <c r="B23" s="1" t="s">
        <v>614</v>
      </c>
      <c r="C23" s="1" t="s">
        <v>615</v>
      </c>
      <c r="H23" s="7" t="s">
        <v>635</v>
      </c>
      <c r="I23" s="9">
        <f>VLOOKUP(H23,Klausurtage!$A$2:$B$15,2,FALSE)</f>
        <v>45839</v>
      </c>
      <c r="J23" s="1" t="s">
        <v>709</v>
      </c>
      <c r="L23" s="1" t="s">
        <v>59</v>
      </c>
    </row>
    <row r="24" spans="1:12" x14ac:dyDescent="0.2">
      <c r="A24" s="11" t="s">
        <v>0</v>
      </c>
      <c r="B24" s="11" t="s">
        <v>1079</v>
      </c>
      <c r="C24" s="11" t="s">
        <v>616</v>
      </c>
      <c r="H24" s="7" t="s">
        <v>644</v>
      </c>
      <c r="I24" s="9">
        <f>VLOOKUP(H24,Klausurtage!$A$2:$B$15,2,FALSE)</f>
        <v>45849</v>
      </c>
      <c r="J24" s="1" t="s">
        <v>665</v>
      </c>
      <c r="L24" s="1" t="s">
        <v>270</v>
      </c>
    </row>
    <row r="25" spans="1:12" x14ac:dyDescent="0.2">
      <c r="A25" s="28" t="s">
        <v>0</v>
      </c>
      <c r="B25" s="28" t="s">
        <v>1078</v>
      </c>
      <c r="C25" s="11" t="s">
        <v>616</v>
      </c>
      <c r="D25" s="27"/>
      <c r="E25" s="29"/>
      <c r="F25" s="29"/>
      <c r="G25" s="29"/>
      <c r="H25" s="7" t="s">
        <v>644</v>
      </c>
      <c r="I25" s="9">
        <f>VLOOKUP(H25,Klausurtage!$A$2:$B$15,2,FALSE)</f>
        <v>45849</v>
      </c>
      <c r="J25" s="1" t="s">
        <v>665</v>
      </c>
      <c r="K25" s="27"/>
      <c r="L25" s="1" t="s">
        <v>773</v>
      </c>
    </row>
    <row r="26" spans="1:12" ht="15" thickBot="1" x14ac:dyDescent="0.25">
      <c r="A26" s="1" t="s">
        <v>0</v>
      </c>
      <c r="B26" s="1" t="s">
        <v>617</v>
      </c>
      <c r="C26" s="1" t="s">
        <v>311</v>
      </c>
      <c r="H26" s="7" t="s">
        <v>999</v>
      </c>
      <c r="I26" s="18" t="s">
        <v>662</v>
      </c>
      <c r="J26" s="7" t="s">
        <v>662</v>
      </c>
      <c r="L26" s="1" t="s">
        <v>29</v>
      </c>
    </row>
    <row r="27" spans="1:12" s="3" customFormat="1" ht="15" thickTop="1" x14ac:dyDescent="0.2">
      <c r="A27" s="3" t="s">
        <v>708</v>
      </c>
      <c r="B27" s="3" t="s">
        <v>774</v>
      </c>
      <c r="C27" s="3" t="s">
        <v>775</v>
      </c>
      <c r="E27" s="8"/>
      <c r="F27" s="8"/>
      <c r="G27" s="8"/>
      <c r="H27" s="8" t="s">
        <v>999</v>
      </c>
      <c r="I27" s="19" t="s">
        <v>662</v>
      </c>
      <c r="J27" s="8" t="s">
        <v>662</v>
      </c>
      <c r="L27" s="3" t="s">
        <v>783</v>
      </c>
    </row>
    <row r="28" spans="1:12" x14ac:dyDescent="0.2">
      <c r="A28" s="1" t="s">
        <v>708</v>
      </c>
      <c r="B28" s="1" t="s">
        <v>776</v>
      </c>
      <c r="C28" s="1" t="s">
        <v>777</v>
      </c>
      <c r="H28" s="7" t="s">
        <v>638</v>
      </c>
      <c r="I28" s="9">
        <f>VLOOKUP(H28,Klausurtage!$A$2:$B$15,2,FALSE)</f>
        <v>45842</v>
      </c>
      <c r="J28" s="1" t="s">
        <v>667</v>
      </c>
      <c r="L28" s="1" t="s">
        <v>59</v>
      </c>
    </row>
    <row r="29" spans="1:12" x14ac:dyDescent="0.2">
      <c r="A29" s="1" t="s">
        <v>708</v>
      </c>
      <c r="B29" s="1" t="s">
        <v>778</v>
      </c>
      <c r="C29" s="1" t="s">
        <v>779</v>
      </c>
      <c r="H29" s="7" t="s">
        <v>999</v>
      </c>
      <c r="I29" s="18" t="s">
        <v>662</v>
      </c>
      <c r="J29" s="7" t="s">
        <v>662</v>
      </c>
      <c r="L29" s="1" t="s">
        <v>784</v>
      </c>
    </row>
    <row r="30" spans="1:12" x14ac:dyDescent="0.2">
      <c r="A30" s="1" t="s">
        <v>708</v>
      </c>
      <c r="B30" s="1" t="s">
        <v>780</v>
      </c>
      <c r="C30" s="1" t="s">
        <v>781</v>
      </c>
      <c r="H30" s="7" t="s">
        <v>999</v>
      </c>
      <c r="I30" s="18" t="s">
        <v>662</v>
      </c>
      <c r="J30" s="7" t="s">
        <v>662</v>
      </c>
      <c r="L30" s="1" t="s">
        <v>772</v>
      </c>
    </row>
    <row r="31" spans="1:12" x14ac:dyDescent="0.2">
      <c r="A31" s="1" t="s">
        <v>0</v>
      </c>
      <c r="B31" s="1" t="s">
        <v>600</v>
      </c>
      <c r="C31" s="1" t="s">
        <v>597</v>
      </c>
      <c r="D31" s="1" t="s">
        <v>3</v>
      </c>
      <c r="E31" s="7" t="s">
        <v>3</v>
      </c>
      <c r="H31" s="7" t="s">
        <v>999</v>
      </c>
      <c r="I31" s="18" t="s">
        <v>662</v>
      </c>
      <c r="J31" s="7" t="s">
        <v>662</v>
      </c>
      <c r="L31" s="1" t="s">
        <v>601</v>
      </c>
    </row>
    <row r="32" spans="1:12" ht="15" thickBot="1" x14ac:dyDescent="0.25">
      <c r="A32" s="1" t="s">
        <v>0</v>
      </c>
      <c r="B32" s="1" t="s">
        <v>630</v>
      </c>
      <c r="C32" s="1" t="s">
        <v>597</v>
      </c>
      <c r="D32" s="1" t="s">
        <v>3</v>
      </c>
      <c r="E32" s="7" t="s">
        <v>3</v>
      </c>
      <c r="H32" s="7" t="s">
        <v>999</v>
      </c>
      <c r="I32" s="18" t="s">
        <v>662</v>
      </c>
      <c r="J32" s="7" t="s">
        <v>662</v>
      </c>
      <c r="L32" s="1" t="s">
        <v>631</v>
      </c>
    </row>
    <row r="33" spans="1:12" s="3" customFormat="1" ht="15" thickTop="1" x14ac:dyDescent="0.2">
      <c r="A33" s="3" t="s">
        <v>0</v>
      </c>
      <c r="B33" s="3" t="s">
        <v>618</v>
      </c>
      <c r="C33" s="3" t="s">
        <v>619</v>
      </c>
      <c r="D33" s="3" t="s">
        <v>3</v>
      </c>
      <c r="E33" s="8" t="s">
        <v>3</v>
      </c>
      <c r="F33" s="8"/>
      <c r="G33" s="8"/>
      <c r="H33" s="8" t="s">
        <v>635</v>
      </c>
      <c r="I33" s="4">
        <f>VLOOKUP(H33,Klausurtage!$A$2:$B$15,2,FALSE)</f>
        <v>45839</v>
      </c>
      <c r="J33" s="3" t="s">
        <v>667</v>
      </c>
      <c r="L33" s="3" t="s">
        <v>620</v>
      </c>
    </row>
    <row r="34" spans="1:12" x14ac:dyDescent="0.2">
      <c r="A34" s="1" t="s">
        <v>0</v>
      </c>
      <c r="B34" s="1" t="s">
        <v>621</v>
      </c>
      <c r="C34" s="1" t="s">
        <v>622</v>
      </c>
      <c r="D34" s="1" t="s">
        <v>3</v>
      </c>
      <c r="E34" s="7" t="s">
        <v>3</v>
      </c>
      <c r="H34" s="7" t="s">
        <v>643</v>
      </c>
      <c r="I34" s="9">
        <f>VLOOKUP(H34,Klausurtage!$A$2:$B$15,2,FALSE)</f>
        <v>45848</v>
      </c>
      <c r="J34" s="1" t="s">
        <v>785</v>
      </c>
      <c r="L34" s="1" t="s">
        <v>623</v>
      </c>
    </row>
    <row r="35" spans="1:12" ht="28.5" x14ac:dyDescent="0.2">
      <c r="A35" s="1" t="s">
        <v>0</v>
      </c>
      <c r="B35" s="1" t="s">
        <v>624</v>
      </c>
      <c r="C35" s="1" t="s">
        <v>625</v>
      </c>
      <c r="D35" s="1" t="s">
        <v>3</v>
      </c>
      <c r="E35" s="7" t="s">
        <v>3</v>
      </c>
      <c r="H35" s="7" t="s">
        <v>999</v>
      </c>
      <c r="I35" s="18" t="s">
        <v>662</v>
      </c>
      <c r="J35" s="7" t="s">
        <v>662</v>
      </c>
      <c r="L35" s="13" t="s">
        <v>626</v>
      </c>
    </row>
    <row r="36" spans="1:12" x14ac:dyDescent="0.2">
      <c r="A36" s="1" t="s">
        <v>0</v>
      </c>
      <c r="B36" s="1" t="s">
        <v>627</v>
      </c>
      <c r="C36" s="1" t="s">
        <v>628</v>
      </c>
      <c r="D36" s="1" t="s">
        <v>3</v>
      </c>
      <c r="E36" s="7" t="s">
        <v>3</v>
      </c>
      <c r="H36" s="7" t="s">
        <v>999</v>
      </c>
      <c r="I36" s="18" t="s">
        <v>662</v>
      </c>
      <c r="J36" s="7" t="s">
        <v>662</v>
      </c>
      <c r="L36" s="1" t="s">
        <v>629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42"/>
  <sheetViews>
    <sheetView workbookViewId="0"/>
  </sheetViews>
  <sheetFormatPr baseColWidth="10" defaultColWidth="10.85546875" defaultRowHeight="14.25" x14ac:dyDescent="0.2"/>
  <cols>
    <col min="1" max="1" width="10.28515625" style="1" customWidth="1"/>
    <col min="2" max="2" width="15.85546875" style="1" customWidth="1"/>
    <col min="3" max="3" width="56.85546875" style="1" customWidth="1"/>
    <col min="4" max="4" width="16.42578125" style="1" customWidth="1"/>
    <col min="5" max="5" width="13.28515625" style="7" customWidth="1"/>
    <col min="6" max="6" width="20.28515625" style="7" hidden="1" customWidth="1"/>
    <col min="7" max="7" width="15.28515625" style="7" customWidth="1"/>
    <col min="8" max="8" width="52.7109375" style="7" customWidth="1"/>
    <col min="9" max="9" width="14.42578125" style="2" customWidth="1"/>
    <col min="10" max="10" width="14.85546875" style="1" customWidth="1"/>
    <col min="11" max="11" width="14" style="1" customWidth="1"/>
    <col min="12" max="12" width="61.28515625" style="1" customWidth="1"/>
    <col min="13" max="16384" width="10.85546875" style="1"/>
  </cols>
  <sheetData>
    <row r="1" spans="1:12" ht="44.45" customHeight="1" x14ac:dyDescent="0.2">
      <c r="A1" s="1" t="s">
        <v>646</v>
      </c>
      <c r="B1" s="1" t="s">
        <v>647</v>
      </c>
      <c r="C1" s="1" t="s">
        <v>648</v>
      </c>
      <c r="D1" s="1" t="s">
        <v>649</v>
      </c>
      <c r="E1" s="14" t="s">
        <v>650</v>
      </c>
      <c r="F1" s="7" t="s">
        <v>998</v>
      </c>
      <c r="G1" s="14" t="s">
        <v>651</v>
      </c>
      <c r="H1" s="14" t="s">
        <v>652</v>
      </c>
      <c r="I1" s="14" t="s">
        <v>653</v>
      </c>
      <c r="J1" s="14" t="s">
        <v>654</v>
      </c>
      <c r="K1" s="14" t="s">
        <v>655</v>
      </c>
      <c r="L1" s="1" t="s">
        <v>656</v>
      </c>
    </row>
    <row r="2" spans="1:12" x14ac:dyDescent="0.2">
      <c r="A2" s="1" t="s">
        <v>708</v>
      </c>
      <c r="B2" s="1" t="s">
        <v>786</v>
      </c>
      <c r="C2" s="1" t="s">
        <v>787</v>
      </c>
      <c r="D2" s="5" t="s">
        <v>788</v>
      </c>
      <c r="H2" s="7" t="s">
        <v>999</v>
      </c>
      <c r="I2" s="18" t="s">
        <v>662</v>
      </c>
      <c r="J2" s="7" t="s">
        <v>662</v>
      </c>
      <c r="L2" s="1" t="s">
        <v>789</v>
      </c>
    </row>
    <row r="3" spans="1:12" ht="27" customHeight="1" x14ac:dyDescent="0.2">
      <c r="A3" s="1" t="s">
        <v>0</v>
      </c>
      <c r="B3" s="1" t="s">
        <v>93</v>
      </c>
      <c r="C3" s="1" t="s">
        <v>94</v>
      </c>
      <c r="D3" s="1" t="s">
        <v>3</v>
      </c>
      <c r="E3" s="7" t="s">
        <v>3</v>
      </c>
      <c r="H3" s="7" t="s">
        <v>999</v>
      </c>
      <c r="I3" s="18" t="s">
        <v>662</v>
      </c>
      <c r="J3" s="7" t="s">
        <v>662</v>
      </c>
      <c r="L3" s="13" t="s">
        <v>52</v>
      </c>
    </row>
    <row r="4" spans="1:12" ht="32.1" customHeight="1" x14ac:dyDescent="0.2">
      <c r="A4" s="1" t="s">
        <v>0</v>
      </c>
      <c r="B4" s="1" t="s">
        <v>30</v>
      </c>
      <c r="C4" s="1" t="s">
        <v>31</v>
      </c>
      <c r="D4" s="1" t="s">
        <v>3</v>
      </c>
      <c r="H4" s="7" t="s">
        <v>999</v>
      </c>
      <c r="I4" s="18" t="s">
        <v>662</v>
      </c>
      <c r="J4" s="7" t="s">
        <v>662</v>
      </c>
      <c r="L4" s="13" t="s">
        <v>32</v>
      </c>
    </row>
    <row r="5" spans="1:12" ht="32.1" customHeight="1" x14ac:dyDescent="0.2">
      <c r="A5" s="36">
        <v>20251</v>
      </c>
      <c r="B5" s="28" t="s">
        <v>1031</v>
      </c>
      <c r="C5" s="28" t="s">
        <v>1030</v>
      </c>
      <c r="D5" s="27"/>
      <c r="E5" s="29">
        <v>5</v>
      </c>
      <c r="F5" s="29"/>
      <c r="G5" s="29"/>
      <c r="H5" s="7" t="s">
        <v>999</v>
      </c>
      <c r="I5" s="18" t="s">
        <v>662</v>
      </c>
      <c r="J5" s="7" t="s">
        <v>662</v>
      </c>
      <c r="K5" s="27"/>
      <c r="L5" s="35" t="s">
        <v>1034</v>
      </c>
    </row>
    <row r="6" spans="1:12" ht="32.1" customHeight="1" x14ac:dyDescent="0.2">
      <c r="A6" s="36" t="s">
        <v>708</v>
      </c>
      <c r="B6" s="28" t="s">
        <v>1032</v>
      </c>
      <c r="C6" s="28" t="s">
        <v>1033</v>
      </c>
      <c r="D6" s="27"/>
      <c r="E6" s="29"/>
      <c r="F6" s="29"/>
      <c r="G6" s="29"/>
      <c r="H6" s="7" t="s">
        <v>999</v>
      </c>
      <c r="I6" s="18" t="s">
        <v>662</v>
      </c>
      <c r="J6" s="7" t="s">
        <v>662</v>
      </c>
      <c r="K6" s="27"/>
      <c r="L6" s="35" t="s">
        <v>1034</v>
      </c>
    </row>
    <row r="7" spans="1:12" x14ac:dyDescent="0.2">
      <c r="A7" s="1" t="s">
        <v>0</v>
      </c>
      <c r="B7" s="1" t="s">
        <v>109</v>
      </c>
      <c r="C7" s="1" t="s">
        <v>110</v>
      </c>
      <c r="D7" s="5" t="s">
        <v>1022</v>
      </c>
      <c r="H7" s="7" t="s">
        <v>644</v>
      </c>
      <c r="I7" s="9">
        <f>VLOOKUP(H7,Klausurtage!$A$2:$B$15,2,FALSE)</f>
        <v>45849</v>
      </c>
      <c r="J7" s="1" t="s">
        <v>658</v>
      </c>
      <c r="L7" s="1" t="s">
        <v>111</v>
      </c>
    </row>
    <row r="8" spans="1:12" x14ac:dyDescent="0.2">
      <c r="A8" s="1" t="s">
        <v>0</v>
      </c>
      <c r="B8" s="1" t="s">
        <v>112</v>
      </c>
      <c r="C8" s="1" t="s">
        <v>113</v>
      </c>
      <c r="D8" s="5" t="s">
        <v>1023</v>
      </c>
      <c r="H8" s="7" t="s">
        <v>644</v>
      </c>
      <c r="I8" s="9">
        <f>VLOOKUP(H8,Klausurtage!$A$2:$B$15,2,FALSE)</f>
        <v>45849</v>
      </c>
      <c r="J8" s="1" t="s">
        <v>665</v>
      </c>
      <c r="L8" s="1" t="s">
        <v>111</v>
      </c>
    </row>
    <row r="9" spans="1:12" x14ac:dyDescent="0.2">
      <c r="A9" s="1" t="s">
        <v>0</v>
      </c>
      <c r="B9" s="1" t="s">
        <v>114</v>
      </c>
      <c r="C9" s="1" t="s">
        <v>115</v>
      </c>
      <c r="D9" s="5" t="s">
        <v>1024</v>
      </c>
      <c r="H9" s="7" t="s">
        <v>644</v>
      </c>
      <c r="I9" s="9">
        <f>VLOOKUP(H9,Klausurtage!$A$2:$B$15,2,FALSE)</f>
        <v>45849</v>
      </c>
      <c r="J9" s="1" t="s">
        <v>790</v>
      </c>
      <c r="L9" s="1" t="s">
        <v>111</v>
      </c>
    </row>
    <row r="10" spans="1:12" x14ac:dyDescent="0.2">
      <c r="A10" s="1" t="s">
        <v>0</v>
      </c>
      <c r="B10" s="1" t="s">
        <v>116</v>
      </c>
      <c r="C10" s="1" t="s">
        <v>117</v>
      </c>
      <c r="D10" s="1" t="s">
        <v>3</v>
      </c>
      <c r="H10" s="7" t="s">
        <v>644</v>
      </c>
      <c r="I10" s="9">
        <f>VLOOKUP(H10,Klausurtage!$A$2:$B$15,2,FALSE)</f>
        <v>45849</v>
      </c>
      <c r="J10" s="1" t="s">
        <v>667</v>
      </c>
      <c r="L10" s="1" t="s">
        <v>111</v>
      </c>
    </row>
    <row r="11" spans="1:12" ht="28.5" x14ac:dyDescent="0.2">
      <c r="A11" s="1" t="s">
        <v>0</v>
      </c>
      <c r="B11" s="1" t="s">
        <v>118</v>
      </c>
      <c r="C11" s="1" t="s">
        <v>119</v>
      </c>
      <c r="D11" s="16" t="s">
        <v>1017</v>
      </c>
      <c r="H11" s="7" t="s">
        <v>644</v>
      </c>
      <c r="I11" s="9">
        <f>VLOOKUP(H11,Klausurtage!$A$2:$B$15,2,FALSE)</f>
        <v>45849</v>
      </c>
      <c r="J11" s="1" t="s">
        <v>667</v>
      </c>
      <c r="L11" s="1" t="s">
        <v>120</v>
      </c>
    </row>
    <row r="12" spans="1:12" x14ac:dyDescent="0.2">
      <c r="A12" s="1" t="s">
        <v>0</v>
      </c>
      <c r="B12" s="1" t="s">
        <v>121</v>
      </c>
      <c r="C12" s="1" t="s">
        <v>119</v>
      </c>
      <c r="D12" s="1" t="s">
        <v>3</v>
      </c>
      <c r="H12" s="7" t="s">
        <v>644</v>
      </c>
      <c r="I12" s="9">
        <f>VLOOKUP(H12,Klausurtage!$A$2:$B$15,2,FALSE)</f>
        <v>45849</v>
      </c>
      <c r="J12" s="1" t="s">
        <v>667</v>
      </c>
      <c r="L12" s="1" t="s">
        <v>122</v>
      </c>
    </row>
    <row r="13" spans="1:12" x14ac:dyDescent="0.2">
      <c r="A13" s="1" t="s">
        <v>0</v>
      </c>
      <c r="B13" s="1" t="s">
        <v>123</v>
      </c>
      <c r="C13" s="1" t="s">
        <v>119</v>
      </c>
      <c r="D13" s="5" t="s">
        <v>1018</v>
      </c>
      <c r="H13" s="7" t="s">
        <v>644</v>
      </c>
      <c r="I13" s="9">
        <f>VLOOKUP(H13,Klausurtage!$A$2:$B$15,2,FALSE)</f>
        <v>45849</v>
      </c>
      <c r="J13" s="1" t="s">
        <v>667</v>
      </c>
      <c r="L13" s="1" t="s">
        <v>124</v>
      </c>
    </row>
    <row r="14" spans="1:12" x14ac:dyDescent="0.2">
      <c r="A14" s="1" t="s">
        <v>0</v>
      </c>
      <c r="B14" s="1" t="s">
        <v>125</v>
      </c>
      <c r="C14" s="1" t="s">
        <v>126</v>
      </c>
      <c r="D14" s="5" t="s">
        <v>1019</v>
      </c>
      <c r="H14" s="7" t="s">
        <v>644</v>
      </c>
      <c r="I14" s="9">
        <f>VLOOKUP(H14,Klausurtage!$A$2:$B$15,2,FALSE)</f>
        <v>45849</v>
      </c>
      <c r="J14" s="1" t="s">
        <v>667</v>
      </c>
      <c r="L14" s="1" t="s">
        <v>122</v>
      </c>
    </row>
    <row r="15" spans="1:12" x14ac:dyDescent="0.2">
      <c r="A15" s="1" t="s">
        <v>0</v>
      </c>
      <c r="B15" s="1" t="s">
        <v>127</v>
      </c>
      <c r="C15" s="1" t="s">
        <v>126</v>
      </c>
      <c r="D15" s="5" t="s">
        <v>3</v>
      </c>
      <c r="H15" s="7" t="s">
        <v>644</v>
      </c>
      <c r="I15" s="9">
        <f>VLOOKUP(H15,Klausurtage!$A$2:$B$15,2,FALSE)</f>
        <v>45849</v>
      </c>
      <c r="J15" s="1" t="s">
        <v>667</v>
      </c>
      <c r="L15" s="1" t="s">
        <v>1016</v>
      </c>
    </row>
    <row r="16" spans="1:12" x14ac:dyDescent="0.2">
      <c r="A16" s="1" t="s">
        <v>0</v>
      </c>
      <c r="B16" s="1" t="s">
        <v>128</v>
      </c>
      <c r="C16" s="1" t="s">
        <v>129</v>
      </c>
      <c r="D16" s="5" t="s">
        <v>1020</v>
      </c>
      <c r="H16" s="7" t="s">
        <v>644</v>
      </c>
      <c r="I16" s="9">
        <f>VLOOKUP(H16,Klausurtage!$A$2:$B$15,2,FALSE)</f>
        <v>45849</v>
      </c>
      <c r="J16" s="1" t="s">
        <v>667</v>
      </c>
      <c r="L16" s="1" t="s">
        <v>130</v>
      </c>
    </row>
    <row r="17" spans="1:12" x14ac:dyDescent="0.2">
      <c r="A17" s="1" t="s">
        <v>0</v>
      </c>
      <c r="B17" s="1" t="s">
        <v>131</v>
      </c>
      <c r="C17" s="1" t="s">
        <v>132</v>
      </c>
      <c r="D17" s="5" t="s">
        <v>796</v>
      </c>
      <c r="H17" s="7" t="s">
        <v>644</v>
      </c>
      <c r="I17" s="9">
        <f>VLOOKUP(H17,Klausurtage!$A$2:$B$15,2,FALSE)</f>
        <v>45849</v>
      </c>
      <c r="J17" s="1" t="s">
        <v>667</v>
      </c>
      <c r="L17" s="1" t="s">
        <v>3</v>
      </c>
    </row>
    <row r="18" spans="1:12" x14ac:dyDescent="0.2">
      <c r="A18" s="1" t="s">
        <v>708</v>
      </c>
      <c r="B18" s="1" t="s">
        <v>791</v>
      </c>
      <c r="C18" s="1" t="s">
        <v>792</v>
      </c>
      <c r="D18" s="5" t="s">
        <v>1021</v>
      </c>
      <c r="H18" s="7" t="s">
        <v>644</v>
      </c>
      <c r="I18" s="9">
        <f>VLOOKUP(H18,Klausurtage!$A$2:$B$15,2,FALSE)</f>
        <v>45849</v>
      </c>
      <c r="J18" s="1" t="s">
        <v>667</v>
      </c>
      <c r="L18" s="1" t="s">
        <v>122</v>
      </c>
    </row>
    <row r="19" spans="1:12" ht="28.5" x14ac:dyDescent="0.2">
      <c r="A19" s="1" t="s">
        <v>708</v>
      </c>
      <c r="B19" s="1" t="s">
        <v>793</v>
      </c>
      <c r="C19" s="1" t="s">
        <v>794</v>
      </c>
      <c r="D19" s="5" t="s">
        <v>795</v>
      </c>
      <c r="H19" s="7" t="s">
        <v>999</v>
      </c>
      <c r="I19" s="18" t="s">
        <v>662</v>
      </c>
      <c r="J19" s="7" t="s">
        <v>662</v>
      </c>
      <c r="L19" s="13" t="s">
        <v>797</v>
      </c>
    </row>
    <row r="20" spans="1:12" x14ac:dyDescent="0.2">
      <c r="A20" s="1" t="s">
        <v>0</v>
      </c>
      <c r="B20" s="1" t="s">
        <v>133</v>
      </c>
      <c r="C20" s="1" t="s">
        <v>134</v>
      </c>
      <c r="D20" s="1" t="s">
        <v>3</v>
      </c>
      <c r="H20" s="7" t="s">
        <v>644</v>
      </c>
      <c r="I20" s="9">
        <f>VLOOKUP(H20,Klausurtage!$A$2:$B$15,2,FALSE)</f>
        <v>45849</v>
      </c>
      <c r="J20" s="1" t="s">
        <v>671</v>
      </c>
      <c r="L20" s="1" t="s">
        <v>135</v>
      </c>
    </row>
    <row r="21" spans="1:12" x14ac:dyDescent="0.2">
      <c r="A21" s="1" t="s">
        <v>708</v>
      </c>
      <c r="B21" s="1" t="s">
        <v>798</v>
      </c>
      <c r="C21" s="1" t="s">
        <v>799</v>
      </c>
      <c r="H21" s="7" t="s">
        <v>644</v>
      </c>
      <c r="I21" s="9">
        <f>VLOOKUP(H21,Klausurtage!$A$2:$B$15,2,FALSE)</f>
        <v>45849</v>
      </c>
      <c r="J21" s="1" t="s">
        <v>671</v>
      </c>
      <c r="L21" s="1" t="s">
        <v>135</v>
      </c>
    </row>
    <row r="22" spans="1:12" x14ac:dyDescent="0.2">
      <c r="A22" s="1" t="s">
        <v>0</v>
      </c>
      <c r="B22" s="1" t="s">
        <v>136</v>
      </c>
      <c r="C22" s="1" t="s">
        <v>137</v>
      </c>
      <c r="D22" s="5" t="s">
        <v>1025</v>
      </c>
      <c r="H22" s="7" t="s">
        <v>644</v>
      </c>
      <c r="I22" s="9">
        <f>VLOOKUP(H22,Klausurtage!$A$2:$B$15,2,FALSE)</f>
        <v>45849</v>
      </c>
      <c r="J22" s="1" t="s">
        <v>800</v>
      </c>
      <c r="L22" s="1" t="s">
        <v>138</v>
      </c>
    </row>
    <row r="23" spans="1:12" x14ac:dyDescent="0.2">
      <c r="A23" s="1" t="s">
        <v>0</v>
      </c>
      <c r="B23" s="1" t="s">
        <v>139</v>
      </c>
      <c r="C23" s="1" t="s">
        <v>140</v>
      </c>
      <c r="D23" s="1" t="s">
        <v>3</v>
      </c>
      <c r="H23" s="7" t="s">
        <v>644</v>
      </c>
      <c r="I23" s="9">
        <f>VLOOKUP(H23,Klausurtage!$A$2:$B$15,2,FALSE)</f>
        <v>45849</v>
      </c>
      <c r="J23" s="1" t="s">
        <v>800</v>
      </c>
      <c r="L23" s="1" t="s">
        <v>141</v>
      </c>
    </row>
    <row r="24" spans="1:12" x14ac:dyDescent="0.2">
      <c r="A24" s="1" t="s">
        <v>0</v>
      </c>
      <c r="B24" s="1" t="s">
        <v>142</v>
      </c>
      <c r="C24" s="1" t="s">
        <v>140</v>
      </c>
      <c r="D24" s="1" t="s">
        <v>3</v>
      </c>
      <c r="H24" s="7" t="s">
        <v>644</v>
      </c>
      <c r="I24" s="9">
        <f>VLOOKUP(H24,Klausurtage!$A$2:$B$15,2,FALSE)</f>
        <v>45849</v>
      </c>
      <c r="J24" s="1" t="s">
        <v>800</v>
      </c>
      <c r="L24" s="1" t="s">
        <v>143</v>
      </c>
    </row>
    <row r="25" spans="1:12" x14ac:dyDescent="0.2">
      <c r="A25" s="1" t="s">
        <v>0</v>
      </c>
      <c r="B25" s="1" t="s">
        <v>144</v>
      </c>
      <c r="C25" s="1" t="s">
        <v>145</v>
      </c>
      <c r="D25" s="1" t="s">
        <v>3</v>
      </c>
      <c r="H25" s="7" t="s">
        <v>644</v>
      </c>
      <c r="I25" s="9">
        <f>VLOOKUP(H25,Klausurtage!$A$2:$B$15,2,FALSE)</f>
        <v>45849</v>
      </c>
      <c r="J25" s="1" t="s">
        <v>665</v>
      </c>
      <c r="L25" s="1" t="s">
        <v>141</v>
      </c>
    </row>
    <row r="26" spans="1:12" x14ac:dyDescent="0.2">
      <c r="A26" s="1" t="s">
        <v>0</v>
      </c>
      <c r="B26" s="1" t="s">
        <v>146</v>
      </c>
      <c r="C26" s="1" t="s">
        <v>147</v>
      </c>
      <c r="D26" s="5" t="s">
        <v>801</v>
      </c>
      <c r="H26" s="7" t="s">
        <v>644</v>
      </c>
      <c r="I26" s="9">
        <f>VLOOKUP(H26,Klausurtage!$A$2:$B$15,2,FALSE)</f>
        <v>45849</v>
      </c>
      <c r="J26" s="1" t="s">
        <v>671</v>
      </c>
      <c r="L26" s="1" t="s">
        <v>148</v>
      </c>
    </row>
    <row r="27" spans="1:12" x14ac:dyDescent="0.2">
      <c r="A27" s="1" t="s">
        <v>0</v>
      </c>
      <c r="B27" s="1" t="s">
        <v>149</v>
      </c>
      <c r="C27" s="1" t="s">
        <v>150</v>
      </c>
      <c r="D27" s="5" t="s">
        <v>802</v>
      </c>
      <c r="H27" s="7" t="s">
        <v>644</v>
      </c>
      <c r="I27" s="9">
        <f>VLOOKUP(H27,Klausurtage!$A$2:$B$15,2,FALSE)</f>
        <v>45849</v>
      </c>
      <c r="J27" s="1" t="s">
        <v>660</v>
      </c>
      <c r="L27" s="1" t="s">
        <v>141</v>
      </c>
    </row>
    <row r="28" spans="1:12" x14ac:dyDescent="0.2">
      <c r="A28" s="1" t="s">
        <v>0</v>
      </c>
      <c r="B28" s="1" t="s">
        <v>151</v>
      </c>
      <c r="C28" s="1" t="s">
        <v>152</v>
      </c>
      <c r="D28" s="5" t="s">
        <v>803</v>
      </c>
      <c r="H28" s="7" t="s">
        <v>644</v>
      </c>
      <c r="I28" s="9">
        <f>VLOOKUP(H28,Klausurtage!$A$2:$B$15,2,FALSE)</f>
        <v>45849</v>
      </c>
      <c r="J28" s="1" t="s">
        <v>671</v>
      </c>
      <c r="L28" s="1" t="s">
        <v>143</v>
      </c>
    </row>
    <row r="29" spans="1:12" x14ac:dyDescent="0.2">
      <c r="A29" s="1" t="s">
        <v>0</v>
      </c>
      <c r="B29" s="1" t="s">
        <v>153</v>
      </c>
      <c r="C29" s="1" t="s">
        <v>154</v>
      </c>
      <c r="D29" s="5" t="s">
        <v>804</v>
      </c>
      <c r="H29" s="7" t="s">
        <v>644</v>
      </c>
      <c r="I29" s="9">
        <f>VLOOKUP(H29,Klausurtage!$A$2:$B$15,2,FALSE)</f>
        <v>45849</v>
      </c>
      <c r="J29" s="1" t="s">
        <v>671</v>
      </c>
      <c r="L29" s="1" t="s">
        <v>143</v>
      </c>
    </row>
    <row r="30" spans="1:12" x14ac:dyDescent="0.2">
      <c r="A30" s="1" t="s">
        <v>0</v>
      </c>
      <c r="B30" s="1" t="s">
        <v>155</v>
      </c>
      <c r="C30" s="1" t="s">
        <v>156</v>
      </c>
      <c r="D30" s="5" t="s">
        <v>805</v>
      </c>
      <c r="H30" s="7" t="s">
        <v>644</v>
      </c>
      <c r="I30" s="9">
        <f>VLOOKUP(H30,Klausurtage!$A$2:$B$15,2,FALSE)</f>
        <v>45849</v>
      </c>
      <c r="J30" s="1" t="s">
        <v>671</v>
      </c>
      <c r="L30" s="1" t="s">
        <v>141</v>
      </c>
    </row>
    <row r="31" spans="1:12" x14ac:dyDescent="0.2">
      <c r="A31" s="1" t="s">
        <v>708</v>
      </c>
      <c r="B31" s="1" t="s">
        <v>806</v>
      </c>
      <c r="C31" s="1" t="s">
        <v>807</v>
      </c>
      <c r="H31" s="7" t="s">
        <v>644</v>
      </c>
      <c r="I31" s="9">
        <f>VLOOKUP(H31,Klausurtage!$A$2:$B$15,2,FALSE)</f>
        <v>45849</v>
      </c>
      <c r="J31" s="1" t="s">
        <v>658</v>
      </c>
      <c r="L31" s="1" t="s">
        <v>810</v>
      </c>
    </row>
    <row r="32" spans="1:12" x14ac:dyDescent="0.2">
      <c r="A32" s="1" t="s">
        <v>0</v>
      </c>
      <c r="B32" s="1" t="s">
        <v>157</v>
      </c>
      <c r="C32" s="1" t="s">
        <v>158</v>
      </c>
      <c r="D32" s="1" t="s">
        <v>3</v>
      </c>
      <c r="H32" s="7" t="s">
        <v>644</v>
      </c>
      <c r="I32" s="9">
        <f>VLOOKUP(H32,Klausurtage!$A$2:$B$15,2,FALSE)</f>
        <v>45849</v>
      </c>
      <c r="J32" s="1" t="s">
        <v>667</v>
      </c>
      <c r="L32" s="1" t="s">
        <v>143</v>
      </c>
    </row>
    <row r="33" spans="1:12" x14ac:dyDescent="0.2">
      <c r="A33" s="28" t="s">
        <v>708</v>
      </c>
      <c r="B33" s="28" t="s">
        <v>1026</v>
      </c>
      <c r="C33" s="28" t="s">
        <v>1027</v>
      </c>
      <c r="D33" s="33" t="s">
        <v>1028</v>
      </c>
      <c r="E33" s="29"/>
      <c r="F33" s="29"/>
      <c r="G33" s="29"/>
      <c r="H33" s="7" t="s">
        <v>644</v>
      </c>
      <c r="I33" s="9">
        <f>VLOOKUP(H33,Klausurtage!$A$2:$B$15,2,FALSE)</f>
        <v>45849</v>
      </c>
      <c r="J33" s="31" t="s">
        <v>658</v>
      </c>
      <c r="K33" s="27"/>
      <c r="L33" s="27" t="s">
        <v>141</v>
      </c>
    </row>
    <row r="34" spans="1:12" x14ac:dyDescent="0.2">
      <c r="A34" s="1" t="s">
        <v>708</v>
      </c>
      <c r="B34" s="1" t="s">
        <v>808</v>
      </c>
      <c r="C34" s="1" t="s">
        <v>809</v>
      </c>
      <c r="H34" s="7" t="s">
        <v>644</v>
      </c>
      <c r="I34" s="9">
        <f>VLOOKUP(H34,Klausurtage!$A$2:$B$15,2,FALSE)</f>
        <v>45849</v>
      </c>
      <c r="J34" s="1" t="s">
        <v>709</v>
      </c>
      <c r="L34" s="1" t="s">
        <v>170</v>
      </c>
    </row>
    <row r="35" spans="1:12" x14ac:dyDescent="0.2">
      <c r="A35" s="1" t="s">
        <v>0</v>
      </c>
      <c r="B35" s="1" t="s">
        <v>168</v>
      </c>
      <c r="C35" s="1" t="s">
        <v>169</v>
      </c>
      <c r="D35" s="5" t="s">
        <v>1029</v>
      </c>
      <c r="H35" s="7" t="s">
        <v>644</v>
      </c>
      <c r="I35" s="9">
        <f>VLOOKUP(H35,Klausurtage!$A$2:$B$15,2,FALSE)</f>
        <v>45849</v>
      </c>
      <c r="J35" s="1" t="s">
        <v>800</v>
      </c>
      <c r="L35" s="1" t="s">
        <v>170</v>
      </c>
    </row>
    <row r="36" spans="1:12" x14ac:dyDescent="0.2">
      <c r="A36" s="1" t="s">
        <v>0</v>
      </c>
      <c r="B36" s="1" t="s">
        <v>159</v>
      </c>
      <c r="C36" s="1" t="s">
        <v>160</v>
      </c>
      <c r="D36" s="1" t="s">
        <v>3</v>
      </c>
      <c r="H36" s="7" t="s">
        <v>644</v>
      </c>
      <c r="I36" s="9">
        <f>VLOOKUP(H36,Klausurtage!$A$2:$B$15,2,FALSE)</f>
        <v>45849</v>
      </c>
      <c r="J36" s="1" t="s">
        <v>660</v>
      </c>
      <c r="L36" s="1" t="s">
        <v>161</v>
      </c>
    </row>
    <row r="37" spans="1:12" x14ac:dyDescent="0.2">
      <c r="A37" s="1" t="s">
        <v>0</v>
      </c>
      <c r="B37" s="1" t="s">
        <v>162</v>
      </c>
      <c r="C37" s="1" t="s">
        <v>163</v>
      </c>
      <c r="D37" s="1" t="s">
        <v>3</v>
      </c>
      <c r="H37" s="7" t="s">
        <v>644</v>
      </c>
      <c r="I37" s="9">
        <f>VLOOKUP(H37,Klausurtage!$A$2:$B$15,2,FALSE)</f>
        <v>45849</v>
      </c>
      <c r="J37" s="1" t="s">
        <v>665</v>
      </c>
      <c r="L37" s="1" t="s">
        <v>164</v>
      </c>
    </row>
    <row r="38" spans="1:12" x14ac:dyDescent="0.2">
      <c r="A38" s="1" t="s">
        <v>0</v>
      </c>
      <c r="B38" s="1" t="s">
        <v>165</v>
      </c>
      <c r="C38" s="1" t="s">
        <v>166</v>
      </c>
      <c r="D38" s="1" t="s">
        <v>3</v>
      </c>
      <c r="H38" s="7" t="s">
        <v>644</v>
      </c>
      <c r="I38" s="9">
        <f>VLOOKUP(H38,Klausurtage!$A$2:$B$15,2,FALSE)</f>
        <v>45849</v>
      </c>
      <c r="J38" s="1" t="s">
        <v>667</v>
      </c>
      <c r="L38" s="1" t="s">
        <v>167</v>
      </c>
    </row>
    <row r="39" spans="1:12" x14ac:dyDescent="0.2">
      <c r="A39" s="1" t="s">
        <v>0</v>
      </c>
      <c r="B39" s="1" t="s">
        <v>171</v>
      </c>
      <c r="C39" s="1" t="s">
        <v>172</v>
      </c>
      <c r="D39" s="1">
        <v>1361</v>
      </c>
      <c r="H39" s="7" t="s">
        <v>999</v>
      </c>
      <c r="I39" s="18" t="s">
        <v>662</v>
      </c>
      <c r="J39" s="7" t="s">
        <v>662</v>
      </c>
      <c r="L39" s="1" t="s">
        <v>175</v>
      </c>
    </row>
    <row r="40" spans="1:12" x14ac:dyDescent="0.2">
      <c r="A40" s="1" t="s">
        <v>0</v>
      </c>
      <c r="B40" s="1" t="s">
        <v>173</v>
      </c>
      <c r="C40" s="1" t="s">
        <v>174</v>
      </c>
      <c r="D40" s="1">
        <v>1360</v>
      </c>
      <c r="H40" s="7" t="s">
        <v>999</v>
      </c>
      <c r="I40" s="18" t="s">
        <v>662</v>
      </c>
      <c r="J40" s="7" t="s">
        <v>662</v>
      </c>
      <c r="L40" s="1" t="s">
        <v>175</v>
      </c>
    </row>
    <row r="41" spans="1:12" x14ac:dyDescent="0.2">
      <c r="A41" s="1" t="s">
        <v>0</v>
      </c>
      <c r="B41" s="1" t="s">
        <v>176</v>
      </c>
      <c r="C41" s="1" t="s">
        <v>177</v>
      </c>
      <c r="D41" s="1" t="s">
        <v>3</v>
      </c>
      <c r="H41" s="7" t="s">
        <v>999</v>
      </c>
      <c r="I41" s="18" t="s">
        <v>662</v>
      </c>
      <c r="J41" s="7" t="s">
        <v>662</v>
      </c>
      <c r="L41" s="1" t="s">
        <v>74</v>
      </c>
    </row>
    <row r="42" spans="1:12" x14ac:dyDescent="0.2">
      <c r="A42" s="1" t="s">
        <v>708</v>
      </c>
      <c r="B42" s="1" t="s">
        <v>811</v>
      </c>
      <c r="C42" s="1" t="s">
        <v>812</v>
      </c>
      <c r="D42" s="5" t="s">
        <v>813</v>
      </c>
      <c r="H42" s="7" t="s">
        <v>636</v>
      </c>
      <c r="I42" s="9">
        <f>VLOOKUP(H42,Klausurtage!$A$2:$B$15,2,FALSE)</f>
        <v>45840</v>
      </c>
      <c r="J42" s="1" t="s">
        <v>814</v>
      </c>
      <c r="L42" s="1" t="s">
        <v>815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41"/>
  <sheetViews>
    <sheetView workbookViewId="0"/>
  </sheetViews>
  <sheetFormatPr baseColWidth="10" defaultColWidth="10.85546875" defaultRowHeight="14.25" x14ac:dyDescent="0.2"/>
  <cols>
    <col min="1" max="1" width="9.85546875" style="1" customWidth="1"/>
    <col min="2" max="2" width="11.140625" style="1" customWidth="1"/>
    <col min="3" max="3" width="65.140625" style="1" customWidth="1"/>
    <col min="4" max="4" width="38.140625" style="1" customWidth="1"/>
    <col min="5" max="5" width="12.28515625" style="7" customWidth="1"/>
    <col min="6" max="6" width="0.7109375" style="7" hidden="1" customWidth="1"/>
    <col min="7" max="7" width="14.7109375" style="7" customWidth="1"/>
    <col min="8" max="8" width="57.5703125" style="2" customWidth="1"/>
    <col min="9" max="9" width="18.42578125" style="2" customWidth="1"/>
    <col min="10" max="10" width="14.5703125" style="1" customWidth="1"/>
    <col min="11" max="11" width="14.140625" style="1" customWidth="1"/>
    <col min="12" max="12" width="97.140625" style="1" customWidth="1"/>
    <col min="13" max="16384" width="10.85546875" style="1"/>
  </cols>
  <sheetData>
    <row r="1" spans="1:12" ht="44.1" customHeight="1" x14ac:dyDescent="0.2">
      <c r="A1" s="1" t="s">
        <v>646</v>
      </c>
      <c r="B1" s="1" t="s">
        <v>647</v>
      </c>
      <c r="C1" s="1" t="s">
        <v>648</v>
      </c>
      <c r="D1" s="1" t="s">
        <v>649</v>
      </c>
      <c r="E1" s="14" t="s">
        <v>650</v>
      </c>
      <c r="F1" s="7" t="s">
        <v>998</v>
      </c>
      <c r="G1" s="14" t="s">
        <v>651</v>
      </c>
      <c r="H1" s="14" t="s">
        <v>652</v>
      </c>
      <c r="I1" s="14" t="s">
        <v>653</v>
      </c>
      <c r="J1" s="14" t="s">
        <v>654</v>
      </c>
      <c r="K1" s="14" t="s">
        <v>655</v>
      </c>
      <c r="L1" s="1" t="s">
        <v>656</v>
      </c>
    </row>
    <row r="2" spans="1:12" x14ac:dyDescent="0.2">
      <c r="A2" s="1" t="s">
        <v>0</v>
      </c>
      <c r="B2" s="11" t="s">
        <v>1</v>
      </c>
      <c r="C2" s="11" t="s">
        <v>2</v>
      </c>
      <c r="D2" s="1" t="s">
        <v>3</v>
      </c>
      <c r="E2" s="7" t="s">
        <v>3</v>
      </c>
      <c r="H2" s="7" t="s">
        <v>999</v>
      </c>
      <c r="I2" s="20" t="s">
        <v>662</v>
      </c>
      <c r="J2" s="2" t="s">
        <v>662</v>
      </c>
      <c r="L2" s="1" t="s">
        <v>4</v>
      </c>
    </row>
    <row r="3" spans="1:12" x14ac:dyDescent="0.2">
      <c r="A3" s="1" t="s">
        <v>0</v>
      </c>
      <c r="B3" s="11" t="s">
        <v>8</v>
      </c>
      <c r="C3" s="11" t="s">
        <v>9</v>
      </c>
      <c r="D3" s="1" t="s">
        <v>3</v>
      </c>
      <c r="E3" s="7" t="s">
        <v>3</v>
      </c>
      <c r="H3" s="7" t="s">
        <v>999</v>
      </c>
      <c r="I3" s="20" t="s">
        <v>662</v>
      </c>
      <c r="J3" s="2" t="s">
        <v>662</v>
      </c>
      <c r="L3" s="1" t="s">
        <v>10</v>
      </c>
    </row>
    <row r="4" spans="1:12" x14ac:dyDescent="0.2">
      <c r="A4" s="1" t="s">
        <v>0</v>
      </c>
      <c r="B4" s="11" t="s">
        <v>5</v>
      </c>
      <c r="C4" s="11" t="s">
        <v>6</v>
      </c>
      <c r="D4" s="1" t="s">
        <v>3</v>
      </c>
      <c r="E4" s="7" t="s">
        <v>3</v>
      </c>
      <c r="H4" s="7" t="s">
        <v>999</v>
      </c>
      <c r="I4" s="20" t="s">
        <v>662</v>
      </c>
      <c r="J4" s="2" t="s">
        <v>662</v>
      </c>
      <c r="L4" s="1" t="s">
        <v>7</v>
      </c>
    </row>
    <row r="5" spans="1:12" x14ac:dyDescent="0.2">
      <c r="A5" s="1" t="s">
        <v>708</v>
      </c>
      <c r="B5" s="11" t="s">
        <v>819</v>
      </c>
      <c r="C5" s="11" t="s">
        <v>820</v>
      </c>
      <c r="H5" s="7" t="s">
        <v>999</v>
      </c>
      <c r="I5" s="20" t="s">
        <v>662</v>
      </c>
      <c r="J5" s="2" t="s">
        <v>662</v>
      </c>
      <c r="L5" s="1" t="s">
        <v>821</v>
      </c>
    </row>
    <row r="6" spans="1:12" x14ac:dyDescent="0.2">
      <c r="A6" s="1" t="s">
        <v>0</v>
      </c>
      <c r="B6" s="11" t="s">
        <v>14</v>
      </c>
      <c r="C6" s="11" t="s">
        <v>15</v>
      </c>
      <c r="D6" s="1" t="s">
        <v>3</v>
      </c>
      <c r="E6" s="7" t="s">
        <v>3</v>
      </c>
      <c r="H6" s="7" t="s">
        <v>644</v>
      </c>
      <c r="I6" s="9">
        <f>VLOOKUP(H6,Klausurtage!$A$2:$B$15,2,FALSE)</f>
        <v>45849</v>
      </c>
      <c r="J6" s="25" t="s">
        <v>671</v>
      </c>
      <c r="L6" s="1" t="s">
        <v>16</v>
      </c>
    </row>
    <row r="7" spans="1:12" x14ac:dyDescent="0.2">
      <c r="A7" s="1" t="s">
        <v>0</v>
      </c>
      <c r="B7" s="11" t="s">
        <v>26</v>
      </c>
      <c r="C7" s="11" t="s">
        <v>27</v>
      </c>
      <c r="D7" s="1" t="s">
        <v>3</v>
      </c>
      <c r="E7" s="7" t="s">
        <v>3</v>
      </c>
      <c r="H7" s="2" t="s">
        <v>635</v>
      </c>
      <c r="I7" s="9">
        <f>VLOOKUP(H7,Klausurtage!$A$2:$B$15,2,FALSE)</f>
        <v>45839</v>
      </c>
      <c r="J7" s="1" t="s">
        <v>816</v>
      </c>
      <c r="L7" s="1" t="s">
        <v>28</v>
      </c>
    </row>
    <row r="8" spans="1:12" x14ac:dyDescent="0.2">
      <c r="A8" s="1" t="s">
        <v>0</v>
      </c>
      <c r="B8" s="11" t="s">
        <v>17</v>
      </c>
      <c r="C8" s="11" t="s">
        <v>18</v>
      </c>
      <c r="D8" s="1" t="s">
        <v>3</v>
      </c>
      <c r="E8" s="7" t="s">
        <v>3</v>
      </c>
      <c r="H8" s="7" t="s">
        <v>999</v>
      </c>
      <c r="I8" s="20" t="s">
        <v>662</v>
      </c>
      <c r="J8" s="2" t="s">
        <v>662</v>
      </c>
      <c r="L8" s="1" t="s">
        <v>19</v>
      </c>
    </row>
    <row r="9" spans="1:12" x14ac:dyDescent="0.2">
      <c r="A9" s="1" t="s">
        <v>0</v>
      </c>
      <c r="B9" s="11" t="s">
        <v>23</v>
      </c>
      <c r="C9" s="11" t="s">
        <v>24</v>
      </c>
      <c r="D9" s="1" t="s">
        <v>3</v>
      </c>
      <c r="E9" s="7" t="s">
        <v>3</v>
      </c>
      <c r="H9" s="2" t="s">
        <v>641</v>
      </c>
      <c r="I9" s="9">
        <f>VLOOKUP(H9,Klausurtage!$A$2:$B$15,2,FALSE)</f>
        <v>45846</v>
      </c>
      <c r="J9" s="1" t="s">
        <v>674</v>
      </c>
      <c r="L9" s="1" t="s">
        <v>25</v>
      </c>
    </row>
    <row r="10" spans="1:12" x14ac:dyDescent="0.2">
      <c r="A10" s="11" t="s">
        <v>0</v>
      </c>
      <c r="B10" s="11" t="s">
        <v>11</v>
      </c>
      <c r="C10" s="11" t="s">
        <v>12</v>
      </c>
      <c r="D10" s="11" t="s">
        <v>997</v>
      </c>
      <c r="E10" s="7" t="s">
        <v>3</v>
      </c>
      <c r="H10" s="2" t="s">
        <v>637</v>
      </c>
      <c r="I10" s="9">
        <f>VLOOKUP(H10,Klausurtage!$A$2:$B$15,2,FALSE)</f>
        <v>45841</v>
      </c>
      <c r="J10" s="1" t="s">
        <v>674</v>
      </c>
      <c r="L10" s="1" t="s">
        <v>13</v>
      </c>
    </row>
    <row r="11" spans="1:12" x14ac:dyDescent="0.2">
      <c r="A11" s="1" t="s">
        <v>0</v>
      </c>
      <c r="B11" s="11" t="s">
        <v>20</v>
      </c>
      <c r="C11" s="11" t="s">
        <v>21</v>
      </c>
      <c r="D11" s="1" t="s">
        <v>3</v>
      </c>
      <c r="E11" s="7" t="s">
        <v>3</v>
      </c>
      <c r="H11" s="7" t="s">
        <v>999</v>
      </c>
      <c r="I11" s="20" t="s">
        <v>662</v>
      </c>
      <c r="J11" s="2" t="s">
        <v>662</v>
      </c>
      <c r="L11" s="1" t="s">
        <v>22</v>
      </c>
    </row>
    <row r="12" spans="1:12" ht="63" customHeight="1" x14ac:dyDescent="0.2">
      <c r="A12" s="1" t="s">
        <v>0</v>
      </c>
      <c r="B12" s="11" t="s">
        <v>36</v>
      </c>
      <c r="C12" s="11" t="s">
        <v>37</v>
      </c>
      <c r="D12" s="1" t="s">
        <v>3</v>
      </c>
      <c r="E12" s="7" t="s">
        <v>3</v>
      </c>
      <c r="H12" s="7" t="s">
        <v>999</v>
      </c>
      <c r="I12" s="26" t="s">
        <v>1014</v>
      </c>
      <c r="J12" s="2" t="s">
        <v>662</v>
      </c>
      <c r="L12" s="13" t="s">
        <v>38</v>
      </c>
    </row>
    <row r="13" spans="1:12" ht="28.5" x14ac:dyDescent="0.2">
      <c r="A13" s="1" t="s">
        <v>708</v>
      </c>
      <c r="B13" s="11" t="s">
        <v>822</v>
      </c>
      <c r="C13" s="11" t="s">
        <v>823</v>
      </c>
      <c r="H13" s="2" t="s">
        <v>642</v>
      </c>
      <c r="I13" s="9">
        <f>VLOOKUP(H13,Klausurtage!$A$2:$B$15,2,FALSE)</f>
        <v>45847</v>
      </c>
      <c r="J13" s="1" t="s">
        <v>675</v>
      </c>
      <c r="L13" s="13" t="s">
        <v>824</v>
      </c>
    </row>
    <row r="14" spans="1:12" x14ac:dyDescent="0.2">
      <c r="A14" s="1" t="s">
        <v>708</v>
      </c>
      <c r="B14" s="11" t="s">
        <v>825</v>
      </c>
      <c r="C14" s="11" t="s">
        <v>826</v>
      </c>
      <c r="H14" s="7" t="s">
        <v>999</v>
      </c>
      <c r="I14" s="20" t="s">
        <v>662</v>
      </c>
      <c r="J14" s="2" t="s">
        <v>662</v>
      </c>
      <c r="L14" s="1" t="s">
        <v>827</v>
      </c>
    </row>
    <row r="15" spans="1:12" x14ac:dyDescent="0.2">
      <c r="A15" s="1" t="s">
        <v>0</v>
      </c>
      <c r="B15" s="11" t="s">
        <v>33</v>
      </c>
      <c r="C15" s="11" t="s">
        <v>34</v>
      </c>
      <c r="D15" s="1" t="s">
        <v>3</v>
      </c>
      <c r="E15" s="7" t="s">
        <v>3</v>
      </c>
      <c r="H15" s="7" t="s">
        <v>999</v>
      </c>
      <c r="I15" s="20" t="s">
        <v>662</v>
      </c>
      <c r="J15" s="2" t="s">
        <v>662</v>
      </c>
      <c r="L15" s="1" t="s">
        <v>35</v>
      </c>
    </row>
    <row r="16" spans="1:12" x14ac:dyDescent="0.2">
      <c r="A16" s="1" t="s">
        <v>0</v>
      </c>
      <c r="B16" s="11" t="s">
        <v>39</v>
      </c>
      <c r="C16" s="11" t="s">
        <v>40</v>
      </c>
      <c r="D16" s="1" t="s">
        <v>3</v>
      </c>
      <c r="E16" s="7" t="s">
        <v>3</v>
      </c>
      <c r="H16" s="7" t="s">
        <v>999</v>
      </c>
      <c r="I16" s="20" t="s">
        <v>662</v>
      </c>
      <c r="J16" s="2" t="s">
        <v>662</v>
      </c>
      <c r="L16" s="1" t="s">
        <v>41</v>
      </c>
    </row>
    <row r="17" spans="1:12" x14ac:dyDescent="0.2">
      <c r="A17" s="1" t="s">
        <v>0</v>
      </c>
      <c r="B17" s="11" t="s">
        <v>42</v>
      </c>
      <c r="C17" s="11" t="s">
        <v>43</v>
      </c>
      <c r="D17" s="1" t="s">
        <v>3</v>
      </c>
      <c r="E17" s="7" t="s">
        <v>3</v>
      </c>
      <c r="H17" s="7" t="s">
        <v>999</v>
      </c>
      <c r="I17" s="20" t="s">
        <v>662</v>
      </c>
      <c r="J17" s="2" t="s">
        <v>662</v>
      </c>
      <c r="L17" s="1" t="s">
        <v>44</v>
      </c>
    </row>
    <row r="18" spans="1:12" x14ac:dyDescent="0.2">
      <c r="A18" s="1" t="s">
        <v>0</v>
      </c>
      <c r="B18" s="11" t="s">
        <v>45</v>
      </c>
      <c r="C18" s="11" t="s">
        <v>46</v>
      </c>
      <c r="D18" s="1" t="s">
        <v>3</v>
      </c>
      <c r="E18" s="7" t="s">
        <v>3</v>
      </c>
      <c r="H18" s="7" t="s">
        <v>999</v>
      </c>
      <c r="I18" s="20" t="s">
        <v>662</v>
      </c>
      <c r="J18" s="2" t="s">
        <v>662</v>
      </c>
      <c r="L18" s="1" t="s">
        <v>47</v>
      </c>
    </row>
    <row r="19" spans="1:12" x14ac:dyDescent="0.2">
      <c r="A19" s="1" t="s">
        <v>0</v>
      </c>
      <c r="B19" s="11" t="s">
        <v>48</v>
      </c>
      <c r="C19" s="11" t="s">
        <v>817</v>
      </c>
      <c r="D19" s="1" t="s">
        <v>3</v>
      </c>
      <c r="E19" s="7" t="s">
        <v>3</v>
      </c>
      <c r="H19" s="7" t="s">
        <v>999</v>
      </c>
      <c r="I19" s="20" t="s">
        <v>662</v>
      </c>
      <c r="J19" s="2" t="s">
        <v>662</v>
      </c>
      <c r="L19" s="1" t="s">
        <v>49</v>
      </c>
    </row>
    <row r="20" spans="1:12" x14ac:dyDescent="0.2">
      <c r="A20" s="1" t="s">
        <v>0</v>
      </c>
      <c r="B20" s="11" t="s">
        <v>56</v>
      </c>
      <c r="C20" s="11" t="s">
        <v>57</v>
      </c>
      <c r="D20" s="1" t="s">
        <v>3</v>
      </c>
      <c r="E20" s="7" t="s">
        <v>3</v>
      </c>
      <c r="H20" s="7" t="s">
        <v>999</v>
      </c>
      <c r="I20" s="20" t="s">
        <v>662</v>
      </c>
      <c r="J20" s="2" t="s">
        <v>662</v>
      </c>
      <c r="L20" s="1" t="s">
        <v>58</v>
      </c>
    </row>
    <row r="21" spans="1:12" x14ac:dyDescent="0.2">
      <c r="A21" s="27" t="s">
        <v>0</v>
      </c>
      <c r="B21" s="28" t="s">
        <v>53</v>
      </c>
      <c r="C21" s="28" t="s">
        <v>54</v>
      </c>
      <c r="D21" s="27" t="s">
        <v>3</v>
      </c>
      <c r="E21" s="29" t="s">
        <v>3</v>
      </c>
      <c r="F21" s="29"/>
      <c r="G21" s="29"/>
      <c r="H21" s="30" t="s">
        <v>636</v>
      </c>
      <c r="I21" s="31">
        <f>VLOOKUP(H21,Klausurtage!$A$2:$B$15,2,FALSE)</f>
        <v>45840</v>
      </c>
      <c r="J21" s="27" t="s">
        <v>818</v>
      </c>
      <c r="K21" s="27"/>
      <c r="L21" s="27" t="s">
        <v>55</v>
      </c>
    </row>
    <row r="22" spans="1:12" x14ac:dyDescent="0.2">
      <c r="A22" s="1" t="s">
        <v>0</v>
      </c>
      <c r="B22" s="11" t="s">
        <v>50</v>
      </c>
      <c r="C22" s="11" t="s">
        <v>51</v>
      </c>
      <c r="D22" s="1" t="s">
        <v>3</v>
      </c>
      <c r="E22" s="7" t="s">
        <v>3</v>
      </c>
      <c r="H22" s="2" t="s">
        <v>640</v>
      </c>
      <c r="I22" s="9">
        <f>VLOOKUP(H22,Klausurtage!$A$2:$B$15,2,FALSE)</f>
        <v>45845</v>
      </c>
      <c r="J22" s="1" t="s">
        <v>674</v>
      </c>
      <c r="L22" s="1" t="s">
        <v>52</v>
      </c>
    </row>
    <row r="23" spans="1:12" x14ac:dyDescent="0.2">
      <c r="A23" s="1" t="s">
        <v>708</v>
      </c>
      <c r="B23" s="11" t="s">
        <v>828</v>
      </c>
      <c r="C23" s="11" t="s">
        <v>829</v>
      </c>
      <c r="H23" s="7" t="s">
        <v>999</v>
      </c>
      <c r="I23" s="20" t="s">
        <v>662</v>
      </c>
      <c r="J23" s="2" t="s">
        <v>662</v>
      </c>
      <c r="L23" s="1" t="s">
        <v>105</v>
      </c>
    </row>
    <row r="24" spans="1:12" x14ac:dyDescent="0.2">
      <c r="A24" s="1" t="s">
        <v>708</v>
      </c>
      <c r="B24" s="11" t="s">
        <v>830</v>
      </c>
      <c r="C24" s="11" t="s">
        <v>831</v>
      </c>
      <c r="H24" s="7" t="s">
        <v>999</v>
      </c>
      <c r="I24" s="20" t="s">
        <v>662</v>
      </c>
      <c r="J24" s="2" t="s">
        <v>662</v>
      </c>
      <c r="L24" s="1" t="s">
        <v>832</v>
      </c>
    </row>
    <row r="25" spans="1:12" x14ac:dyDescent="0.2">
      <c r="A25" s="1" t="s">
        <v>0</v>
      </c>
      <c r="B25" s="11" t="s">
        <v>60</v>
      </c>
      <c r="C25" s="11" t="s">
        <v>61</v>
      </c>
      <c r="D25" s="1" t="s">
        <v>3</v>
      </c>
      <c r="E25" s="7" t="s">
        <v>3</v>
      </c>
      <c r="H25" s="7" t="s">
        <v>999</v>
      </c>
      <c r="I25" s="20" t="s">
        <v>662</v>
      </c>
      <c r="J25" s="2" t="s">
        <v>662</v>
      </c>
      <c r="L25" s="1" t="s">
        <v>62</v>
      </c>
    </row>
    <row r="26" spans="1:12" x14ac:dyDescent="0.2">
      <c r="A26" s="1" t="s">
        <v>0</v>
      </c>
      <c r="B26" s="11" t="s">
        <v>63</v>
      </c>
      <c r="C26" s="11" t="s">
        <v>64</v>
      </c>
      <c r="D26" s="1" t="s">
        <v>3</v>
      </c>
      <c r="E26" s="7" t="s">
        <v>3</v>
      </c>
      <c r="H26" s="7" t="s">
        <v>999</v>
      </c>
      <c r="I26" s="20" t="s">
        <v>662</v>
      </c>
      <c r="J26" s="2" t="s">
        <v>662</v>
      </c>
      <c r="L26" s="1" t="s">
        <v>65</v>
      </c>
    </row>
    <row r="27" spans="1:12" x14ac:dyDescent="0.2">
      <c r="A27" s="1" t="s">
        <v>0</v>
      </c>
      <c r="B27" s="11" t="s">
        <v>66</v>
      </c>
      <c r="C27" s="11" t="s">
        <v>67</v>
      </c>
      <c r="D27" s="1" t="s">
        <v>3</v>
      </c>
      <c r="E27" s="7" t="s">
        <v>3</v>
      </c>
      <c r="H27" s="7" t="s">
        <v>999</v>
      </c>
      <c r="I27" s="20" t="s">
        <v>662</v>
      </c>
      <c r="J27" s="2" t="s">
        <v>662</v>
      </c>
      <c r="L27" s="1" t="s">
        <v>68</v>
      </c>
    </row>
    <row r="28" spans="1:12" x14ac:dyDescent="0.2">
      <c r="A28" s="1" t="s">
        <v>708</v>
      </c>
      <c r="B28" s="11" t="s">
        <v>833</v>
      </c>
      <c r="C28" s="11" t="s">
        <v>834</v>
      </c>
      <c r="H28" s="7" t="s">
        <v>999</v>
      </c>
      <c r="I28" s="20" t="s">
        <v>662</v>
      </c>
      <c r="J28" s="2" t="s">
        <v>662</v>
      </c>
      <c r="L28" s="1" t="s">
        <v>4</v>
      </c>
    </row>
    <row r="29" spans="1:12" ht="28.5" x14ac:dyDescent="0.2">
      <c r="A29" s="1" t="s">
        <v>708</v>
      </c>
      <c r="B29" s="11" t="s">
        <v>835</v>
      </c>
      <c r="C29" s="11" t="s">
        <v>836</v>
      </c>
      <c r="H29" s="7" t="s">
        <v>999</v>
      </c>
      <c r="I29" s="20" t="s">
        <v>662</v>
      </c>
      <c r="J29" s="2" t="s">
        <v>662</v>
      </c>
      <c r="L29" s="13" t="s">
        <v>837</v>
      </c>
    </row>
    <row r="30" spans="1:12" x14ac:dyDescent="0.2">
      <c r="A30" s="1" t="s">
        <v>708</v>
      </c>
      <c r="B30" s="11" t="s">
        <v>838</v>
      </c>
      <c r="C30" s="11" t="s">
        <v>839</v>
      </c>
      <c r="H30" s="7" t="s">
        <v>999</v>
      </c>
      <c r="I30" s="20" t="s">
        <v>662</v>
      </c>
      <c r="J30" s="2" t="s">
        <v>662</v>
      </c>
      <c r="L30" s="1" t="s">
        <v>840</v>
      </c>
    </row>
    <row r="31" spans="1:12" x14ac:dyDescent="0.2">
      <c r="A31" s="1" t="s">
        <v>0</v>
      </c>
      <c r="B31" s="11" t="s">
        <v>72</v>
      </c>
      <c r="C31" s="11" t="s">
        <v>73</v>
      </c>
      <c r="D31" s="1" t="s">
        <v>3</v>
      </c>
      <c r="E31" s="7" t="s">
        <v>3</v>
      </c>
      <c r="H31" s="2" t="s">
        <v>644</v>
      </c>
      <c r="I31" s="9">
        <f>VLOOKUP(H31,Klausurtage!$A$2:$B$15,2,FALSE)</f>
        <v>45849</v>
      </c>
      <c r="J31" s="1" t="s">
        <v>660</v>
      </c>
      <c r="L31" s="1" t="s">
        <v>74</v>
      </c>
    </row>
    <row r="32" spans="1:12" x14ac:dyDescent="0.2">
      <c r="A32" s="1" t="s">
        <v>0</v>
      </c>
      <c r="B32" s="11" t="s">
        <v>69</v>
      </c>
      <c r="C32" s="11" t="s">
        <v>70</v>
      </c>
      <c r="D32" s="1" t="s">
        <v>3</v>
      </c>
      <c r="E32" s="7" t="s">
        <v>3</v>
      </c>
      <c r="H32" s="2" t="s">
        <v>638</v>
      </c>
      <c r="I32" s="9">
        <f>VLOOKUP(H32,Klausurtage!$A$2:$B$15,2,FALSE)</f>
        <v>45842</v>
      </c>
      <c r="J32" s="1" t="s">
        <v>674</v>
      </c>
      <c r="L32" s="1" t="s">
        <v>71</v>
      </c>
    </row>
    <row r="33" spans="1:12" x14ac:dyDescent="0.2">
      <c r="A33" s="1" t="s">
        <v>0</v>
      </c>
      <c r="B33" s="11" t="s">
        <v>75</v>
      </c>
      <c r="C33" s="11" t="s">
        <v>76</v>
      </c>
      <c r="D33" s="1" t="s">
        <v>3</v>
      </c>
      <c r="E33" s="7" t="s">
        <v>3</v>
      </c>
      <c r="H33" s="7" t="s">
        <v>999</v>
      </c>
      <c r="I33" s="20" t="s">
        <v>662</v>
      </c>
      <c r="J33" s="2" t="s">
        <v>662</v>
      </c>
      <c r="L33" s="1" t="s">
        <v>77</v>
      </c>
    </row>
    <row r="34" spans="1:12" x14ac:dyDescent="0.2">
      <c r="A34" s="1" t="s">
        <v>708</v>
      </c>
      <c r="B34" s="11" t="s">
        <v>841</v>
      </c>
      <c r="C34" s="11" t="s">
        <v>842</v>
      </c>
      <c r="H34" s="7" t="s">
        <v>999</v>
      </c>
      <c r="I34" s="20" t="s">
        <v>662</v>
      </c>
      <c r="J34" s="2" t="s">
        <v>662</v>
      </c>
      <c r="L34" s="1" t="s">
        <v>68</v>
      </c>
    </row>
    <row r="35" spans="1:12" x14ac:dyDescent="0.2">
      <c r="A35" s="1" t="s">
        <v>708</v>
      </c>
      <c r="B35" s="11" t="s">
        <v>843</v>
      </c>
      <c r="C35" s="11" t="s">
        <v>844</v>
      </c>
      <c r="H35" s="2" t="s">
        <v>644</v>
      </c>
      <c r="I35" s="9">
        <f>VLOOKUP(H35,Klausurtage!$A$2:$B$15,2,FALSE)</f>
        <v>45849</v>
      </c>
      <c r="J35" s="1" t="s">
        <v>674</v>
      </c>
      <c r="L35" s="1" t="s">
        <v>845</v>
      </c>
    </row>
    <row r="36" spans="1:12" x14ac:dyDescent="0.2">
      <c r="A36" s="1" t="s">
        <v>0</v>
      </c>
      <c r="B36" s="11" t="s">
        <v>78</v>
      </c>
      <c r="C36" s="11" t="s">
        <v>79</v>
      </c>
      <c r="D36" s="1" t="s">
        <v>3</v>
      </c>
      <c r="E36" s="7" t="s">
        <v>3</v>
      </c>
      <c r="H36" s="7" t="s">
        <v>999</v>
      </c>
      <c r="I36" s="20" t="s">
        <v>662</v>
      </c>
      <c r="J36" s="2" t="s">
        <v>662</v>
      </c>
      <c r="L36" s="1" t="s">
        <v>80</v>
      </c>
    </row>
    <row r="37" spans="1:12" x14ac:dyDescent="0.2">
      <c r="A37" s="1" t="s">
        <v>0</v>
      </c>
      <c r="B37" s="11" t="s">
        <v>81</v>
      </c>
      <c r="C37" s="11" t="s">
        <v>82</v>
      </c>
      <c r="D37" s="1" t="s">
        <v>3</v>
      </c>
      <c r="E37" s="7" t="s">
        <v>3</v>
      </c>
      <c r="H37" s="2" t="s">
        <v>642</v>
      </c>
      <c r="I37" s="9">
        <f>VLOOKUP(H37,Klausurtage!$A$2:$B$15,2,FALSE)</f>
        <v>45847</v>
      </c>
      <c r="J37" s="1" t="s">
        <v>674</v>
      </c>
      <c r="L37" s="1" t="s">
        <v>83</v>
      </c>
    </row>
    <row r="38" spans="1:12" ht="28.5" x14ac:dyDescent="0.2">
      <c r="A38" s="1" t="s">
        <v>0</v>
      </c>
      <c r="B38" s="11" t="s">
        <v>103</v>
      </c>
      <c r="C38" s="11" t="s">
        <v>104</v>
      </c>
      <c r="D38" s="1" t="s">
        <v>3</v>
      </c>
      <c r="E38" s="7" t="s">
        <v>3</v>
      </c>
      <c r="H38" s="7" t="s">
        <v>999</v>
      </c>
      <c r="I38" s="26" t="s">
        <v>1008</v>
      </c>
      <c r="J38" s="2" t="s">
        <v>662</v>
      </c>
      <c r="L38" s="1" t="s">
        <v>105</v>
      </c>
    </row>
    <row r="39" spans="1:12" x14ac:dyDescent="0.2">
      <c r="A39" s="1" t="s">
        <v>0</v>
      </c>
      <c r="B39" s="11" t="s">
        <v>84</v>
      </c>
      <c r="C39" s="11" t="s">
        <v>85</v>
      </c>
      <c r="D39" s="1" t="s">
        <v>3</v>
      </c>
      <c r="E39" s="7" t="s">
        <v>3</v>
      </c>
      <c r="H39" s="7" t="s">
        <v>999</v>
      </c>
      <c r="I39" s="20" t="s">
        <v>662</v>
      </c>
      <c r="J39" s="2" t="s">
        <v>662</v>
      </c>
      <c r="L39" s="1" t="s">
        <v>86</v>
      </c>
    </row>
    <row r="40" spans="1:12" x14ac:dyDescent="0.2">
      <c r="A40" s="1" t="s">
        <v>708</v>
      </c>
      <c r="B40" s="11" t="s">
        <v>846</v>
      </c>
      <c r="C40" s="11" t="s">
        <v>847</v>
      </c>
      <c r="H40" s="2" t="s">
        <v>635</v>
      </c>
      <c r="I40" s="9">
        <f>VLOOKUP(H40,Klausurtage!$A$2:$B$15,2,FALSE)</f>
        <v>45839</v>
      </c>
      <c r="J40" s="1" t="s">
        <v>848</v>
      </c>
      <c r="L40" s="1" t="s">
        <v>849</v>
      </c>
    </row>
    <row r="41" spans="1:12" x14ac:dyDescent="0.2">
      <c r="A41" s="1" t="s">
        <v>0</v>
      </c>
      <c r="B41" s="11" t="s">
        <v>90</v>
      </c>
      <c r="C41" s="11" t="s">
        <v>91</v>
      </c>
      <c r="D41" s="1" t="s">
        <v>3</v>
      </c>
      <c r="E41" s="7" t="s">
        <v>3</v>
      </c>
      <c r="H41" s="2" t="s">
        <v>636</v>
      </c>
      <c r="I41" s="9">
        <f>VLOOKUP(H41,Klausurtage!$A$2:$B$15,2,FALSE)</f>
        <v>45840</v>
      </c>
      <c r="J41" s="1" t="s">
        <v>684</v>
      </c>
      <c r="L41" s="1" t="s">
        <v>92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L16"/>
  <sheetViews>
    <sheetView workbookViewId="0"/>
  </sheetViews>
  <sheetFormatPr baseColWidth="10" defaultColWidth="10.85546875" defaultRowHeight="14.25" x14ac:dyDescent="0.2"/>
  <cols>
    <col min="1" max="1" width="10.42578125" style="1" customWidth="1"/>
    <col min="2" max="2" width="11.140625" style="1" customWidth="1"/>
    <col min="3" max="3" width="54.42578125" style="1" customWidth="1"/>
    <col min="4" max="4" width="12.28515625" style="1" customWidth="1"/>
    <col min="5" max="5" width="12.5703125" style="7" customWidth="1"/>
    <col min="6" max="6" width="20.28515625" style="7" hidden="1" customWidth="1"/>
    <col min="7" max="7" width="15.5703125" style="1" customWidth="1"/>
    <col min="8" max="8" width="57.5703125" style="2" customWidth="1"/>
    <col min="9" max="9" width="13.85546875" style="1" customWidth="1"/>
    <col min="10" max="10" width="14.5703125" style="1" customWidth="1"/>
    <col min="11" max="11" width="14.42578125" style="1" customWidth="1"/>
    <col min="12" max="12" width="97.85546875" style="1" customWidth="1"/>
    <col min="13" max="16384" width="10.85546875" style="1"/>
  </cols>
  <sheetData>
    <row r="1" spans="1:12" ht="41.45" customHeight="1" x14ac:dyDescent="0.2">
      <c r="A1" s="1" t="s">
        <v>646</v>
      </c>
      <c r="B1" s="1" t="s">
        <v>647</v>
      </c>
      <c r="C1" s="1" t="s">
        <v>648</v>
      </c>
      <c r="D1" s="1" t="s">
        <v>649</v>
      </c>
      <c r="E1" s="14" t="s">
        <v>650</v>
      </c>
      <c r="F1" s="7" t="s">
        <v>998</v>
      </c>
      <c r="G1" s="14" t="s">
        <v>651</v>
      </c>
      <c r="H1" s="14" t="s">
        <v>652</v>
      </c>
      <c r="I1" s="14" t="s">
        <v>653</v>
      </c>
      <c r="J1" s="14" t="s">
        <v>654</v>
      </c>
      <c r="K1" s="14" t="s">
        <v>655</v>
      </c>
      <c r="L1" s="1" t="s">
        <v>656</v>
      </c>
    </row>
    <row r="2" spans="1:12" x14ac:dyDescent="0.2">
      <c r="A2" s="1" t="s">
        <v>0</v>
      </c>
      <c r="B2" s="1" t="s">
        <v>446</v>
      </c>
      <c r="C2" s="1" t="s">
        <v>447</v>
      </c>
      <c r="D2" s="1" t="s">
        <v>3</v>
      </c>
      <c r="H2" s="2" t="s">
        <v>635</v>
      </c>
      <c r="I2" s="9">
        <f>VLOOKUP(H2,Klausurtage!$A$2:$B$15,2,FALSE)</f>
        <v>45839</v>
      </c>
      <c r="J2" s="1" t="s">
        <v>816</v>
      </c>
      <c r="L2" s="1" t="s">
        <v>849</v>
      </c>
    </row>
    <row r="3" spans="1:12" x14ac:dyDescent="0.2">
      <c r="A3" s="1" t="s">
        <v>0</v>
      </c>
      <c r="B3" s="1" t="s">
        <v>448</v>
      </c>
      <c r="C3" s="1" t="s">
        <v>449</v>
      </c>
      <c r="D3" s="1" t="s">
        <v>3</v>
      </c>
      <c r="H3" s="2" t="s">
        <v>636</v>
      </c>
      <c r="I3" s="9">
        <f>VLOOKUP(H3,Klausurtage!$A$2:$B$15,2,FALSE)</f>
        <v>45840</v>
      </c>
      <c r="J3" s="1" t="s">
        <v>675</v>
      </c>
      <c r="L3" s="1" t="s">
        <v>450</v>
      </c>
    </row>
    <row r="4" spans="1:12" x14ac:dyDescent="0.2">
      <c r="A4" s="1" t="s">
        <v>0</v>
      </c>
      <c r="B4" s="1" t="s">
        <v>451</v>
      </c>
      <c r="C4" s="1" t="s">
        <v>452</v>
      </c>
      <c r="D4" s="1" t="s">
        <v>3</v>
      </c>
      <c r="H4" s="2" t="s">
        <v>642</v>
      </c>
      <c r="I4" s="9">
        <f>VLOOKUP(H4,Klausurtage!$A$2:$B$15,2,FALSE)</f>
        <v>45847</v>
      </c>
      <c r="J4" s="1" t="s">
        <v>675</v>
      </c>
      <c r="L4" s="1" t="s">
        <v>453</v>
      </c>
    </row>
    <row r="5" spans="1:12" x14ac:dyDescent="0.2">
      <c r="A5" s="1" t="s">
        <v>0</v>
      </c>
      <c r="B5" s="1" t="s">
        <v>454</v>
      </c>
      <c r="C5" s="1" t="s">
        <v>455</v>
      </c>
      <c r="D5" s="1" t="s">
        <v>3</v>
      </c>
      <c r="H5" s="2" t="s">
        <v>644</v>
      </c>
      <c r="I5" s="9">
        <f>VLOOKUP(H5,Klausurtage!$A$2:$B$15,2,FALSE)</f>
        <v>45849</v>
      </c>
      <c r="J5" s="1" t="s">
        <v>850</v>
      </c>
      <c r="L5" s="1" t="s">
        <v>866</v>
      </c>
    </row>
    <row r="6" spans="1:12" x14ac:dyDescent="0.2">
      <c r="A6" s="1" t="s">
        <v>0</v>
      </c>
      <c r="B6" s="1" t="s">
        <v>456</v>
      </c>
      <c r="C6" s="1" t="s">
        <v>282</v>
      </c>
      <c r="D6" s="1" t="s">
        <v>3</v>
      </c>
      <c r="H6" s="2" t="s">
        <v>639</v>
      </c>
      <c r="I6" s="9">
        <f>VLOOKUP(H6,Klausurtage!$A$2:$B$15,2,FALSE)</f>
        <v>45843</v>
      </c>
      <c r="J6" s="1" t="s">
        <v>851</v>
      </c>
      <c r="L6" s="1" t="s">
        <v>867</v>
      </c>
    </row>
    <row r="7" spans="1:12" x14ac:dyDescent="0.2">
      <c r="A7" s="1" t="s">
        <v>0</v>
      </c>
      <c r="B7" s="1" t="s">
        <v>457</v>
      </c>
      <c r="C7" s="1" t="s">
        <v>458</v>
      </c>
      <c r="D7" s="1" t="s">
        <v>3</v>
      </c>
      <c r="H7" s="7" t="s">
        <v>999</v>
      </c>
      <c r="I7" s="20" t="s">
        <v>662</v>
      </c>
      <c r="J7" s="2" t="s">
        <v>662</v>
      </c>
      <c r="L7" s="1" t="s">
        <v>459</v>
      </c>
    </row>
    <row r="8" spans="1:12" ht="15" thickBot="1" x14ac:dyDescent="0.25">
      <c r="A8" s="1" t="s">
        <v>0</v>
      </c>
      <c r="B8" s="1" t="s">
        <v>460</v>
      </c>
      <c r="C8" s="1" t="s">
        <v>461</v>
      </c>
      <c r="D8" s="1" t="s">
        <v>3</v>
      </c>
      <c r="H8" s="7" t="s">
        <v>999</v>
      </c>
      <c r="I8" s="20" t="s">
        <v>662</v>
      </c>
      <c r="J8" s="2" t="s">
        <v>662</v>
      </c>
      <c r="L8" s="1" t="s">
        <v>462</v>
      </c>
    </row>
    <row r="9" spans="1:12" s="3" customFormat="1" ht="15" thickTop="1" x14ac:dyDescent="0.2">
      <c r="A9" s="3" t="s">
        <v>708</v>
      </c>
      <c r="B9" s="3" t="s">
        <v>852</v>
      </c>
      <c r="C9" s="3" t="s">
        <v>853</v>
      </c>
      <c r="E9" s="8"/>
      <c r="F9" s="8"/>
      <c r="H9" s="4" t="s">
        <v>634</v>
      </c>
      <c r="I9" s="4">
        <f>VLOOKUP(H9,Klausurtage!$A$2:$B$15,2,FALSE)</f>
        <v>45838</v>
      </c>
      <c r="J9" s="3" t="s">
        <v>675</v>
      </c>
      <c r="L9" s="3" t="s">
        <v>450</v>
      </c>
    </row>
    <row r="10" spans="1:12" ht="28.5" x14ac:dyDescent="0.2">
      <c r="A10" s="1" t="s">
        <v>708</v>
      </c>
      <c r="B10" s="1" t="s">
        <v>854</v>
      </c>
      <c r="C10" s="1" t="s">
        <v>855</v>
      </c>
      <c r="H10" s="2" t="s">
        <v>637</v>
      </c>
      <c r="I10" s="9">
        <f>VLOOKUP(H10,Klausurtage!$A$2:$B$15,2,FALSE)</f>
        <v>45841</v>
      </c>
      <c r="J10" s="1" t="s">
        <v>675</v>
      </c>
      <c r="L10" s="13" t="s">
        <v>868</v>
      </c>
    </row>
    <row r="11" spans="1:12" x14ac:dyDescent="0.2">
      <c r="A11" s="1" t="s">
        <v>708</v>
      </c>
      <c r="B11" s="1" t="s">
        <v>856</v>
      </c>
      <c r="C11" s="1" t="s">
        <v>857</v>
      </c>
      <c r="H11" s="2" t="s">
        <v>641</v>
      </c>
      <c r="I11" s="9">
        <f>VLOOKUP(H11,Klausurtage!$A$2:$B$15,2,FALSE)</f>
        <v>45846</v>
      </c>
      <c r="J11" s="1" t="s">
        <v>816</v>
      </c>
      <c r="L11" s="1" t="s">
        <v>869</v>
      </c>
    </row>
    <row r="12" spans="1:12" x14ac:dyDescent="0.2">
      <c r="A12" s="1" t="s">
        <v>708</v>
      </c>
      <c r="B12" s="1" t="s">
        <v>858</v>
      </c>
      <c r="C12" s="1" t="s">
        <v>859</v>
      </c>
      <c r="H12" s="2" t="s">
        <v>643</v>
      </c>
      <c r="I12" s="9">
        <f>VLOOKUP(H12,Klausurtage!$A$2:$B$15,2,FALSE)</f>
        <v>45848</v>
      </c>
      <c r="J12" s="1" t="s">
        <v>816</v>
      </c>
      <c r="L12" s="1" t="s">
        <v>870</v>
      </c>
    </row>
    <row r="13" spans="1:12" x14ac:dyDescent="0.2">
      <c r="A13" s="1" t="s">
        <v>708</v>
      </c>
      <c r="B13" s="1" t="s">
        <v>860</v>
      </c>
      <c r="C13" s="1" t="s">
        <v>861</v>
      </c>
      <c r="H13" s="7" t="s">
        <v>999</v>
      </c>
      <c r="I13" s="20" t="s">
        <v>662</v>
      </c>
      <c r="J13" s="2" t="s">
        <v>662</v>
      </c>
      <c r="L13" s="1" t="s">
        <v>784</v>
      </c>
    </row>
    <row r="14" spans="1:12" x14ac:dyDescent="0.2">
      <c r="A14" s="1" t="s">
        <v>708</v>
      </c>
      <c r="B14" s="1" t="s">
        <v>862</v>
      </c>
      <c r="C14" s="1" t="s">
        <v>863</v>
      </c>
      <c r="H14" s="7" t="s">
        <v>999</v>
      </c>
      <c r="I14" s="20" t="s">
        <v>662</v>
      </c>
      <c r="J14" s="2" t="s">
        <v>662</v>
      </c>
      <c r="L14" s="1" t="s">
        <v>570</v>
      </c>
    </row>
    <row r="15" spans="1:12" ht="15" thickBot="1" x14ac:dyDescent="0.25">
      <c r="A15" s="1" t="s">
        <v>708</v>
      </c>
      <c r="B15" s="1" t="s">
        <v>864</v>
      </c>
      <c r="C15" s="1" t="s">
        <v>865</v>
      </c>
      <c r="H15" s="7" t="s">
        <v>999</v>
      </c>
      <c r="I15" s="20" t="s">
        <v>662</v>
      </c>
      <c r="J15" s="2" t="s">
        <v>662</v>
      </c>
      <c r="L15" s="1" t="s">
        <v>871</v>
      </c>
    </row>
    <row r="16" spans="1:12" s="3" customFormat="1" ht="43.5" thickTop="1" x14ac:dyDescent="0.2">
      <c r="A16" s="3" t="s">
        <v>0</v>
      </c>
      <c r="B16" s="3" t="s">
        <v>463</v>
      </c>
      <c r="C16" s="3" t="s">
        <v>464</v>
      </c>
      <c r="D16" s="3" t="s">
        <v>3</v>
      </c>
      <c r="E16" s="8"/>
      <c r="F16" s="8"/>
      <c r="H16" s="4" t="s">
        <v>645</v>
      </c>
      <c r="I16" s="4">
        <f>VLOOKUP(H16,Klausurtage!$A$2:$B$15,2,FALSE)</f>
        <v>45850</v>
      </c>
      <c r="J16" s="3" t="s">
        <v>685</v>
      </c>
      <c r="L16" s="24" t="s">
        <v>465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L27"/>
  <sheetViews>
    <sheetView workbookViewId="0">
      <selection activeCell="B4" sqref="B4"/>
    </sheetView>
  </sheetViews>
  <sheetFormatPr baseColWidth="10" defaultColWidth="10.85546875" defaultRowHeight="14.25" x14ac:dyDescent="0.2"/>
  <cols>
    <col min="1" max="1" width="9.42578125" style="1" customWidth="1"/>
    <col min="2" max="2" width="11.140625" style="1" customWidth="1"/>
    <col min="3" max="3" width="67.140625" style="1" customWidth="1"/>
    <col min="4" max="4" width="19.7109375" style="1" customWidth="1"/>
    <col min="5" max="5" width="12.85546875" style="7" customWidth="1"/>
    <col min="6" max="6" width="20.28515625" style="7" hidden="1" customWidth="1"/>
    <col min="7" max="7" width="14.7109375" style="1" customWidth="1"/>
    <col min="8" max="8" width="57.42578125" style="2" customWidth="1"/>
    <col min="9" max="9" width="13.85546875" style="2" customWidth="1"/>
    <col min="10" max="11" width="14.140625" style="1" customWidth="1"/>
    <col min="12" max="12" width="87.5703125" style="1" customWidth="1"/>
    <col min="13" max="16384" width="10.85546875" style="1"/>
  </cols>
  <sheetData>
    <row r="1" spans="1:12" ht="48.95" customHeight="1" x14ac:dyDescent="0.2">
      <c r="A1" s="1" t="s">
        <v>646</v>
      </c>
      <c r="B1" s="1" t="s">
        <v>647</v>
      </c>
      <c r="C1" s="1" t="s">
        <v>648</v>
      </c>
      <c r="D1" s="1" t="s">
        <v>649</v>
      </c>
      <c r="E1" s="14" t="s">
        <v>650</v>
      </c>
      <c r="F1" s="7" t="s">
        <v>998</v>
      </c>
      <c r="G1" s="14" t="s">
        <v>651</v>
      </c>
      <c r="H1" s="14" t="s">
        <v>652</v>
      </c>
      <c r="I1" s="14" t="s">
        <v>653</v>
      </c>
      <c r="J1" s="14" t="s">
        <v>654</v>
      </c>
      <c r="K1" s="14" t="s">
        <v>655</v>
      </c>
      <c r="L1" s="1" t="s">
        <v>656</v>
      </c>
    </row>
    <row r="2" spans="1:12" x14ac:dyDescent="0.2">
      <c r="A2" s="1" t="s">
        <v>0</v>
      </c>
      <c r="B2" s="1" t="s">
        <v>517</v>
      </c>
      <c r="C2" s="1" t="s">
        <v>518</v>
      </c>
      <c r="D2" s="1" t="s">
        <v>3</v>
      </c>
      <c r="H2" s="2" t="s">
        <v>636</v>
      </c>
      <c r="I2" s="9">
        <f>VLOOKUP(H2,Klausurtage!$A$2:$B$15,2,FALSE)</f>
        <v>45840</v>
      </c>
      <c r="J2" s="1" t="s">
        <v>684</v>
      </c>
      <c r="K2" s="1" t="s">
        <v>3</v>
      </c>
      <c r="L2" s="1" t="s">
        <v>86</v>
      </c>
    </row>
    <row r="3" spans="1:12" ht="28.5" x14ac:dyDescent="0.2">
      <c r="A3" s="1" t="s">
        <v>0</v>
      </c>
      <c r="B3" s="1" t="s">
        <v>519</v>
      </c>
      <c r="C3" s="1" t="s">
        <v>520</v>
      </c>
      <c r="D3" s="1">
        <v>60103</v>
      </c>
      <c r="H3" s="2" t="s">
        <v>638</v>
      </c>
      <c r="I3" s="9">
        <f>VLOOKUP(H3,Klausurtage!$A$2:$B$15,2,FALSE)</f>
        <v>45842</v>
      </c>
      <c r="J3" s="1" t="s">
        <v>674</v>
      </c>
      <c r="K3" s="1" t="s">
        <v>3</v>
      </c>
      <c r="L3" s="13" t="s">
        <v>521</v>
      </c>
    </row>
    <row r="4" spans="1:12" ht="57" x14ac:dyDescent="0.2">
      <c r="A4" s="1" t="s">
        <v>0</v>
      </c>
      <c r="B4" s="1" t="s">
        <v>522</v>
      </c>
      <c r="C4" s="1" t="s">
        <v>523</v>
      </c>
      <c r="D4" s="1">
        <v>60104</v>
      </c>
      <c r="H4" s="7" t="s">
        <v>999</v>
      </c>
      <c r="I4" s="26" t="s">
        <v>1076</v>
      </c>
      <c r="J4" s="2" t="s">
        <v>662</v>
      </c>
      <c r="K4" s="1" t="s">
        <v>3</v>
      </c>
      <c r="L4" s="13" t="s">
        <v>524</v>
      </c>
    </row>
    <row r="5" spans="1:12" x14ac:dyDescent="0.2">
      <c r="A5" s="1" t="s">
        <v>0</v>
      </c>
      <c r="B5" s="1" t="s">
        <v>525</v>
      </c>
      <c r="C5" s="1" t="s">
        <v>526</v>
      </c>
      <c r="D5" s="1">
        <v>60105</v>
      </c>
      <c r="H5" s="7" t="s">
        <v>999</v>
      </c>
      <c r="I5" s="2" t="s">
        <v>662</v>
      </c>
      <c r="J5" s="2" t="s">
        <v>662</v>
      </c>
      <c r="K5" s="1" t="s">
        <v>3</v>
      </c>
      <c r="L5" s="1" t="s">
        <v>527</v>
      </c>
    </row>
    <row r="6" spans="1:12" ht="15" thickBot="1" x14ac:dyDescent="0.25">
      <c r="A6" s="1" t="s">
        <v>0</v>
      </c>
      <c r="B6" s="1" t="s">
        <v>528</v>
      </c>
      <c r="C6" s="1" t="s">
        <v>529</v>
      </c>
      <c r="D6" s="1">
        <v>60151</v>
      </c>
      <c r="H6" s="2" t="s">
        <v>634</v>
      </c>
      <c r="I6" s="9">
        <f>VLOOKUP(H6,Klausurtage!$A$2:$B$15,2,FALSE)</f>
        <v>45838</v>
      </c>
      <c r="J6" s="1" t="s">
        <v>684</v>
      </c>
      <c r="K6" s="1" t="s">
        <v>3</v>
      </c>
      <c r="L6" s="1" t="s">
        <v>530</v>
      </c>
    </row>
    <row r="7" spans="1:12" s="3" customFormat="1" ht="15" thickTop="1" x14ac:dyDescent="0.2">
      <c r="A7" s="3" t="s">
        <v>0</v>
      </c>
      <c r="B7" s="3" t="s">
        <v>531</v>
      </c>
      <c r="C7" s="3" t="s">
        <v>532</v>
      </c>
      <c r="D7" s="3">
        <v>60202</v>
      </c>
      <c r="E7" s="8"/>
      <c r="F7" s="8"/>
      <c r="H7" s="4" t="s">
        <v>643</v>
      </c>
      <c r="I7" s="4">
        <f>VLOOKUP(H7,Klausurtage!$A$2:$B$15,2,FALSE)</f>
        <v>45848</v>
      </c>
      <c r="J7" s="3" t="s">
        <v>675</v>
      </c>
      <c r="K7" s="3" t="s">
        <v>3</v>
      </c>
      <c r="L7" s="3" t="s">
        <v>297</v>
      </c>
    </row>
    <row r="8" spans="1:12" x14ac:dyDescent="0.2">
      <c r="A8" s="1" t="s">
        <v>0</v>
      </c>
      <c r="B8" s="1" t="s">
        <v>533</v>
      </c>
      <c r="C8" s="1" t="s">
        <v>534</v>
      </c>
      <c r="D8" s="1">
        <v>60102</v>
      </c>
      <c r="H8" s="2" t="s">
        <v>641</v>
      </c>
      <c r="I8" s="9">
        <f>VLOOKUP(H8,Klausurtage!$A$2:$B$15,2,FALSE)</f>
        <v>45846</v>
      </c>
      <c r="J8" s="1" t="s">
        <v>674</v>
      </c>
      <c r="K8" s="1" t="s">
        <v>3</v>
      </c>
      <c r="L8" s="1" t="s">
        <v>4</v>
      </c>
    </row>
    <row r="9" spans="1:12" ht="15" thickBot="1" x14ac:dyDescent="0.25">
      <c r="A9" s="1" t="s">
        <v>0</v>
      </c>
      <c r="B9" s="1" t="s">
        <v>535</v>
      </c>
      <c r="C9" s="1" t="s">
        <v>206</v>
      </c>
      <c r="D9" s="1">
        <v>60251</v>
      </c>
      <c r="H9" s="2" t="s">
        <v>640</v>
      </c>
      <c r="I9" s="9">
        <f>VLOOKUP(H9,Klausurtage!$A$2:$B$15,2,FALSE)</f>
        <v>45845</v>
      </c>
      <c r="J9" s="1" t="s">
        <v>671</v>
      </c>
      <c r="K9" s="1" t="s">
        <v>3</v>
      </c>
      <c r="L9" s="1" t="s">
        <v>213</v>
      </c>
    </row>
    <row r="10" spans="1:12" s="3" customFormat="1" ht="15" thickTop="1" x14ac:dyDescent="0.2">
      <c r="A10" s="3" t="s">
        <v>0</v>
      </c>
      <c r="B10" s="3" t="s">
        <v>544</v>
      </c>
      <c r="C10" s="3" t="s">
        <v>545</v>
      </c>
      <c r="D10" s="3">
        <v>60281</v>
      </c>
      <c r="E10" s="8"/>
      <c r="F10" s="8"/>
      <c r="H10" s="8" t="s">
        <v>999</v>
      </c>
      <c r="I10" s="4" t="s">
        <v>662</v>
      </c>
      <c r="J10" s="4" t="s">
        <v>662</v>
      </c>
      <c r="K10" s="3" t="s">
        <v>3</v>
      </c>
      <c r="L10" s="3" t="s">
        <v>546</v>
      </c>
    </row>
    <row r="11" spans="1:12" x14ac:dyDescent="0.2">
      <c r="A11" s="1" t="s">
        <v>0</v>
      </c>
      <c r="B11" s="1" t="s">
        <v>547</v>
      </c>
      <c r="C11" s="1" t="s">
        <v>548</v>
      </c>
      <c r="D11" s="1">
        <v>60282</v>
      </c>
      <c r="H11" s="7" t="s">
        <v>999</v>
      </c>
      <c r="I11" s="2" t="s">
        <v>662</v>
      </c>
      <c r="J11" s="2" t="s">
        <v>662</v>
      </c>
      <c r="K11" s="1" t="s">
        <v>3</v>
      </c>
      <c r="L11" s="1" t="s">
        <v>549</v>
      </c>
    </row>
    <row r="12" spans="1:12" x14ac:dyDescent="0.2">
      <c r="A12" s="1" t="s">
        <v>0</v>
      </c>
      <c r="B12" s="1" t="s">
        <v>550</v>
      </c>
      <c r="C12" s="1" t="s">
        <v>551</v>
      </c>
      <c r="D12" s="1">
        <v>60283</v>
      </c>
      <c r="H12" s="7" t="s">
        <v>999</v>
      </c>
      <c r="I12" s="2" t="s">
        <v>662</v>
      </c>
      <c r="J12" s="2" t="s">
        <v>662</v>
      </c>
      <c r="K12" s="1" t="s">
        <v>3</v>
      </c>
      <c r="L12" s="1" t="s">
        <v>552</v>
      </c>
    </row>
    <row r="13" spans="1:12" x14ac:dyDescent="0.2">
      <c r="A13" s="1" t="s">
        <v>0</v>
      </c>
      <c r="B13" s="1" t="s">
        <v>553</v>
      </c>
      <c r="C13" s="1" t="s">
        <v>554</v>
      </c>
      <c r="D13" s="1" t="s">
        <v>3</v>
      </c>
      <c r="H13" s="7" t="s">
        <v>999</v>
      </c>
      <c r="I13" s="2" t="s">
        <v>662</v>
      </c>
      <c r="J13" s="2" t="s">
        <v>662</v>
      </c>
      <c r="K13" s="1" t="s">
        <v>3</v>
      </c>
      <c r="L13" s="1" t="s">
        <v>555</v>
      </c>
    </row>
    <row r="14" spans="1:12" ht="28.5" x14ac:dyDescent="0.2">
      <c r="A14" s="1" t="s">
        <v>0</v>
      </c>
      <c r="B14" s="1" t="s">
        <v>536</v>
      </c>
      <c r="C14" s="1" t="s">
        <v>537</v>
      </c>
      <c r="D14" s="1">
        <v>60203</v>
      </c>
      <c r="E14" s="7">
        <f>3</f>
        <v>3</v>
      </c>
      <c r="H14" s="7" t="s">
        <v>999</v>
      </c>
      <c r="I14" s="2" t="s">
        <v>662</v>
      </c>
      <c r="J14" s="2" t="s">
        <v>662</v>
      </c>
      <c r="K14" s="1" t="s">
        <v>3</v>
      </c>
      <c r="L14" s="13" t="s">
        <v>538</v>
      </c>
    </row>
    <row r="15" spans="1:12" x14ac:dyDescent="0.2">
      <c r="A15" s="1" t="s">
        <v>0</v>
      </c>
      <c r="B15" s="1" t="s">
        <v>539</v>
      </c>
      <c r="C15" s="1" t="s">
        <v>540</v>
      </c>
      <c r="D15" s="1">
        <v>60204</v>
      </c>
      <c r="E15" s="7">
        <f>3</f>
        <v>3</v>
      </c>
      <c r="H15" s="7" t="s">
        <v>999</v>
      </c>
      <c r="I15" s="2" t="s">
        <v>662</v>
      </c>
      <c r="J15" s="2" t="s">
        <v>662</v>
      </c>
      <c r="K15" s="1" t="s">
        <v>3</v>
      </c>
      <c r="L15" s="1" t="s">
        <v>284</v>
      </c>
    </row>
    <row r="16" spans="1:12" ht="15" thickBot="1" x14ac:dyDescent="0.25">
      <c r="A16" s="1" t="s">
        <v>0</v>
      </c>
      <c r="B16" s="1" t="s">
        <v>541</v>
      </c>
      <c r="C16" s="1" t="s">
        <v>542</v>
      </c>
      <c r="D16" s="1">
        <v>60351</v>
      </c>
      <c r="H16" s="7" t="s">
        <v>999</v>
      </c>
      <c r="I16" s="2" t="s">
        <v>662</v>
      </c>
      <c r="J16" s="2" t="s">
        <v>662</v>
      </c>
      <c r="K16" s="1" t="s">
        <v>3</v>
      </c>
      <c r="L16" s="1" t="s">
        <v>543</v>
      </c>
    </row>
    <row r="17" spans="1:12" s="3" customFormat="1" ht="15" thickTop="1" x14ac:dyDescent="0.2">
      <c r="A17" s="3" t="s">
        <v>0</v>
      </c>
      <c r="B17" s="3" t="s">
        <v>95</v>
      </c>
      <c r="C17" s="3" t="s">
        <v>96</v>
      </c>
      <c r="E17" s="8"/>
      <c r="F17" s="8"/>
      <c r="H17" s="8" t="s">
        <v>999</v>
      </c>
      <c r="I17" s="4" t="s">
        <v>662</v>
      </c>
      <c r="J17" s="4" t="s">
        <v>662</v>
      </c>
      <c r="K17" s="3" t="s">
        <v>3</v>
      </c>
      <c r="L17" s="3" t="s">
        <v>19</v>
      </c>
    </row>
    <row r="18" spans="1:12" ht="28.5" x14ac:dyDescent="0.2">
      <c r="A18" s="1" t="s">
        <v>0</v>
      </c>
      <c r="B18" s="1" t="s">
        <v>97</v>
      </c>
      <c r="C18" s="1" t="s">
        <v>98</v>
      </c>
      <c r="H18" s="7" t="s">
        <v>999</v>
      </c>
      <c r="I18" s="2" t="s">
        <v>662</v>
      </c>
      <c r="J18" s="2" t="s">
        <v>662</v>
      </c>
      <c r="K18" s="1" t="s">
        <v>3</v>
      </c>
      <c r="L18" s="13" t="s">
        <v>99</v>
      </c>
    </row>
    <row r="19" spans="1:12" ht="28.5" x14ac:dyDescent="0.2">
      <c r="A19" s="1" t="s">
        <v>0</v>
      </c>
      <c r="B19" s="1" t="s">
        <v>100</v>
      </c>
      <c r="C19" s="1" t="s">
        <v>101</v>
      </c>
      <c r="H19" s="7" t="s">
        <v>999</v>
      </c>
      <c r="I19" s="2" t="s">
        <v>662</v>
      </c>
      <c r="J19" s="2" t="s">
        <v>662</v>
      </c>
      <c r="K19" s="1" t="s">
        <v>3</v>
      </c>
      <c r="L19" s="13" t="s">
        <v>102</v>
      </c>
    </row>
    <row r="20" spans="1:12" x14ac:dyDescent="0.2">
      <c r="A20" s="1" t="s">
        <v>0</v>
      </c>
      <c r="B20" s="1" t="s">
        <v>106</v>
      </c>
      <c r="C20" s="1" t="s">
        <v>107</v>
      </c>
      <c r="H20" s="7" t="s">
        <v>999</v>
      </c>
      <c r="I20" s="2" t="s">
        <v>662</v>
      </c>
      <c r="J20" s="2" t="s">
        <v>662</v>
      </c>
      <c r="K20" s="1" t="s">
        <v>3</v>
      </c>
      <c r="L20" s="1" t="s">
        <v>108</v>
      </c>
    </row>
    <row r="21" spans="1:12" x14ac:dyDescent="0.2">
      <c r="A21" s="1" t="s">
        <v>708</v>
      </c>
      <c r="B21" s="1" t="s">
        <v>875</v>
      </c>
      <c r="C21" s="1" t="s">
        <v>876</v>
      </c>
      <c r="D21" s="1" t="s">
        <v>3</v>
      </c>
      <c r="H21" s="7" t="s">
        <v>999</v>
      </c>
      <c r="I21" s="2" t="s">
        <v>662</v>
      </c>
      <c r="J21" s="2" t="s">
        <v>662</v>
      </c>
      <c r="L21" s="1" t="s">
        <v>886</v>
      </c>
    </row>
    <row r="22" spans="1:12" x14ac:dyDescent="0.2">
      <c r="A22" s="1" t="s">
        <v>708</v>
      </c>
      <c r="B22" s="1" t="s">
        <v>877</v>
      </c>
      <c r="C22" s="1" t="s">
        <v>878</v>
      </c>
      <c r="D22" s="1" t="s">
        <v>3</v>
      </c>
      <c r="H22" s="7" t="s">
        <v>999</v>
      </c>
      <c r="I22" s="2" t="s">
        <v>662</v>
      </c>
      <c r="J22" s="2" t="s">
        <v>662</v>
      </c>
      <c r="L22" s="1" t="s">
        <v>297</v>
      </c>
    </row>
    <row r="23" spans="1:12" x14ac:dyDescent="0.2">
      <c r="A23" s="1" t="s">
        <v>708</v>
      </c>
      <c r="B23" s="1" t="s">
        <v>879</v>
      </c>
      <c r="C23" s="1" t="s">
        <v>880</v>
      </c>
      <c r="D23" s="1" t="s">
        <v>3</v>
      </c>
      <c r="H23" s="2" t="s">
        <v>642</v>
      </c>
      <c r="I23" s="9">
        <f>VLOOKUP(H23,Klausurtage!$A$2:$B$15,2,FALSE)</f>
        <v>45847</v>
      </c>
      <c r="J23" s="1" t="s">
        <v>884</v>
      </c>
      <c r="L23" s="1" t="s">
        <v>885</v>
      </c>
    </row>
    <row r="24" spans="1:12" ht="15" thickBot="1" x14ac:dyDescent="0.25">
      <c r="A24" s="1" t="s">
        <v>708</v>
      </c>
      <c r="B24" s="1" t="s">
        <v>881</v>
      </c>
      <c r="C24" s="1" t="s">
        <v>882</v>
      </c>
      <c r="D24" s="5" t="s">
        <v>883</v>
      </c>
      <c r="H24" s="7" t="s">
        <v>999</v>
      </c>
      <c r="I24" s="2" t="s">
        <v>662</v>
      </c>
      <c r="J24" s="2" t="s">
        <v>662</v>
      </c>
      <c r="L24" s="1" t="s">
        <v>784</v>
      </c>
    </row>
    <row r="25" spans="1:12" s="3" customFormat="1" ht="15" thickTop="1" x14ac:dyDescent="0.2">
      <c r="A25" s="3" t="s">
        <v>0</v>
      </c>
      <c r="B25" s="3" t="s">
        <v>556</v>
      </c>
      <c r="C25" s="3" t="s">
        <v>557</v>
      </c>
      <c r="E25" s="8"/>
      <c r="F25" s="8"/>
      <c r="H25" s="8" t="s">
        <v>999</v>
      </c>
      <c r="I25" s="4" t="s">
        <v>662</v>
      </c>
      <c r="J25" s="4" t="s">
        <v>662</v>
      </c>
      <c r="K25" s="3" t="s">
        <v>3</v>
      </c>
      <c r="L25" s="3" t="s">
        <v>558</v>
      </c>
    </row>
    <row r="26" spans="1:12" x14ac:dyDescent="0.2">
      <c r="A26" s="1" t="s">
        <v>0</v>
      </c>
      <c r="B26" s="1" t="s">
        <v>559</v>
      </c>
      <c r="C26" s="1" t="s">
        <v>560</v>
      </c>
      <c r="D26" s="1" t="s">
        <v>872</v>
      </c>
      <c r="H26" s="7" t="s">
        <v>999</v>
      </c>
      <c r="I26" s="2" t="s">
        <v>662</v>
      </c>
      <c r="J26" s="2" t="s">
        <v>662</v>
      </c>
      <c r="K26" s="1" t="s">
        <v>3</v>
      </c>
      <c r="L26" s="1" t="s">
        <v>561</v>
      </c>
    </row>
    <row r="27" spans="1:12" x14ac:dyDescent="0.2">
      <c r="A27" s="1" t="s">
        <v>708</v>
      </c>
      <c r="B27" s="1" t="s">
        <v>873</v>
      </c>
      <c r="C27" s="1" t="s">
        <v>566</v>
      </c>
      <c r="D27" s="1">
        <v>60404</v>
      </c>
      <c r="H27" s="7" t="s">
        <v>999</v>
      </c>
      <c r="I27" s="2" t="s">
        <v>662</v>
      </c>
      <c r="J27" s="2" t="s">
        <v>662</v>
      </c>
      <c r="L27" s="1" t="s">
        <v>874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L52"/>
  <sheetViews>
    <sheetView workbookViewId="0"/>
  </sheetViews>
  <sheetFormatPr baseColWidth="10" defaultColWidth="10.85546875" defaultRowHeight="14.25" x14ac:dyDescent="0.2"/>
  <cols>
    <col min="1" max="1" width="10.28515625" style="1" customWidth="1"/>
    <col min="2" max="2" width="10.7109375" style="1" customWidth="1"/>
    <col min="3" max="3" width="50.5703125" style="1" customWidth="1"/>
    <col min="4" max="4" width="12.28515625" style="1" customWidth="1"/>
    <col min="5" max="5" width="11.85546875" style="7" customWidth="1"/>
    <col min="6" max="6" width="20.28515625" style="7" hidden="1" customWidth="1"/>
    <col min="7" max="7" width="14.7109375" style="1" customWidth="1"/>
    <col min="8" max="8" width="57.5703125" style="1" customWidth="1"/>
    <col min="9" max="9" width="14.85546875" style="2" customWidth="1"/>
    <col min="10" max="10" width="13.85546875" style="1" customWidth="1"/>
    <col min="11" max="11" width="13.42578125" style="1" customWidth="1"/>
    <col min="12" max="12" width="86.42578125" style="1" customWidth="1"/>
    <col min="13" max="16384" width="10.85546875" style="1"/>
  </cols>
  <sheetData>
    <row r="1" spans="1:12" ht="44.45" customHeight="1" x14ac:dyDescent="0.2">
      <c r="A1" s="1" t="s">
        <v>646</v>
      </c>
      <c r="B1" s="1" t="s">
        <v>647</v>
      </c>
      <c r="C1" s="1" t="s">
        <v>648</v>
      </c>
      <c r="D1" s="1" t="s">
        <v>649</v>
      </c>
      <c r="E1" s="14" t="s">
        <v>650</v>
      </c>
      <c r="F1" s="7" t="s">
        <v>998</v>
      </c>
      <c r="G1" s="14" t="s">
        <v>651</v>
      </c>
      <c r="H1" s="14" t="s">
        <v>652</v>
      </c>
      <c r="I1" s="14" t="s">
        <v>653</v>
      </c>
      <c r="J1" s="14" t="s">
        <v>654</v>
      </c>
      <c r="K1" s="14" t="s">
        <v>655</v>
      </c>
      <c r="L1" s="1" t="s">
        <v>656</v>
      </c>
    </row>
    <row r="2" spans="1:12" ht="42.75" x14ac:dyDescent="0.2">
      <c r="A2" s="1" t="s">
        <v>708</v>
      </c>
      <c r="B2" s="1" t="s">
        <v>948</v>
      </c>
      <c r="C2" s="1" t="s">
        <v>584</v>
      </c>
      <c r="D2" s="1">
        <v>52103</v>
      </c>
      <c r="H2" s="7" t="s">
        <v>999</v>
      </c>
      <c r="I2" s="16" t="s">
        <v>1004</v>
      </c>
      <c r="J2" s="1" t="s">
        <v>662</v>
      </c>
      <c r="L2" s="13" t="s">
        <v>966</v>
      </c>
    </row>
    <row r="3" spans="1:12" ht="42.75" x14ac:dyDescent="0.2">
      <c r="A3" s="10" t="s">
        <v>708</v>
      </c>
      <c r="B3" s="1" t="s">
        <v>583</v>
      </c>
      <c r="C3" s="1" t="s">
        <v>584</v>
      </c>
      <c r="D3" s="1">
        <v>52103</v>
      </c>
      <c r="H3" s="7" t="s">
        <v>999</v>
      </c>
      <c r="I3" s="16" t="s">
        <v>1004</v>
      </c>
      <c r="J3" s="1" t="s">
        <v>662</v>
      </c>
      <c r="L3" s="13" t="s">
        <v>966</v>
      </c>
    </row>
    <row r="4" spans="1:12" ht="42.75" x14ac:dyDescent="0.2">
      <c r="A4" s="10" t="s">
        <v>0</v>
      </c>
      <c r="B4" s="1" t="s">
        <v>583</v>
      </c>
      <c r="C4" s="1" t="s">
        <v>584</v>
      </c>
      <c r="D4" s="1">
        <v>52103</v>
      </c>
      <c r="H4" s="7" t="s">
        <v>999</v>
      </c>
      <c r="I4" s="16" t="s">
        <v>1004</v>
      </c>
      <c r="J4" s="1" t="s">
        <v>662</v>
      </c>
      <c r="L4" s="1" t="s">
        <v>988</v>
      </c>
    </row>
    <row r="5" spans="1:12" ht="42.75" x14ac:dyDescent="0.2">
      <c r="A5" s="10" t="s">
        <v>0</v>
      </c>
      <c r="B5" s="1" t="s">
        <v>948</v>
      </c>
      <c r="C5" s="1" t="s">
        <v>584</v>
      </c>
      <c r="D5" s="1">
        <v>52103</v>
      </c>
      <c r="H5" s="7" t="s">
        <v>999</v>
      </c>
      <c r="I5" s="16" t="s">
        <v>1004</v>
      </c>
      <c r="J5" s="1" t="s">
        <v>662</v>
      </c>
      <c r="L5" s="1" t="s">
        <v>988</v>
      </c>
    </row>
    <row r="6" spans="1:12" x14ac:dyDescent="0.2">
      <c r="A6" s="10" t="s">
        <v>708</v>
      </c>
      <c r="B6" s="1" t="s">
        <v>949</v>
      </c>
      <c r="C6" s="1" t="s">
        <v>950</v>
      </c>
      <c r="D6" s="1">
        <v>52102</v>
      </c>
      <c r="H6" s="1" t="s">
        <v>638</v>
      </c>
      <c r="I6" s="9">
        <f>VLOOKUP(H6,Klausurtage!$A$2:$B$15,2,FALSE)</f>
        <v>45842</v>
      </c>
      <c r="J6" s="1" t="s">
        <v>965</v>
      </c>
      <c r="L6" s="1" t="s">
        <v>967</v>
      </c>
    </row>
    <row r="7" spans="1:12" x14ac:dyDescent="0.2">
      <c r="A7" s="10">
        <v>20251</v>
      </c>
      <c r="B7" s="1" t="s">
        <v>949</v>
      </c>
      <c r="C7" s="1" t="s">
        <v>950</v>
      </c>
      <c r="D7" s="1">
        <v>52102</v>
      </c>
      <c r="H7" s="1" t="s">
        <v>638</v>
      </c>
      <c r="I7" s="9">
        <f>VLOOKUP(H7,Klausurtage!$A$2:$B$15,2,FALSE)</f>
        <v>45842</v>
      </c>
      <c r="J7" s="1" t="s">
        <v>965</v>
      </c>
      <c r="L7" s="1" t="s">
        <v>967</v>
      </c>
    </row>
    <row r="8" spans="1:12" x14ac:dyDescent="0.2">
      <c r="A8" s="10" t="s">
        <v>708</v>
      </c>
      <c r="B8" s="1" t="s">
        <v>951</v>
      </c>
      <c r="C8" s="1" t="s">
        <v>950</v>
      </c>
      <c r="D8" s="1">
        <v>52102</v>
      </c>
      <c r="H8" s="1" t="s">
        <v>638</v>
      </c>
      <c r="I8" s="9">
        <f>VLOOKUP(H8,Klausurtage!$A$2:$B$15,2,FALSE)</f>
        <v>45842</v>
      </c>
      <c r="J8" s="1" t="s">
        <v>965</v>
      </c>
      <c r="L8" s="1" t="s">
        <v>967</v>
      </c>
    </row>
    <row r="9" spans="1:12" x14ac:dyDescent="0.2">
      <c r="A9" s="10">
        <v>20251</v>
      </c>
      <c r="B9" s="1" t="s">
        <v>951</v>
      </c>
      <c r="C9" s="1" t="s">
        <v>950</v>
      </c>
      <c r="D9" s="1">
        <v>52102</v>
      </c>
      <c r="H9" s="1" t="s">
        <v>638</v>
      </c>
      <c r="I9" s="9">
        <f>VLOOKUP(H9,Klausurtage!$A$2:$B$15,2,FALSE)</f>
        <v>45842</v>
      </c>
      <c r="J9" s="1" t="s">
        <v>965</v>
      </c>
      <c r="L9" s="1" t="s">
        <v>967</v>
      </c>
    </row>
    <row r="10" spans="1:12" x14ac:dyDescent="0.2">
      <c r="A10" s="10" t="s">
        <v>708</v>
      </c>
      <c r="B10" s="1" t="s">
        <v>952</v>
      </c>
      <c r="C10" s="1" t="s">
        <v>953</v>
      </c>
      <c r="D10" s="1">
        <v>52104</v>
      </c>
      <c r="H10" s="1" t="s">
        <v>641</v>
      </c>
      <c r="I10" s="9">
        <f>VLOOKUP(H10,Klausurtage!$A$2:$B$15,2,FALSE)</f>
        <v>45846</v>
      </c>
      <c r="J10" s="1" t="s">
        <v>684</v>
      </c>
      <c r="L10" s="1" t="s">
        <v>55</v>
      </c>
    </row>
    <row r="11" spans="1:12" x14ac:dyDescent="0.2">
      <c r="A11" s="10" t="s">
        <v>708</v>
      </c>
      <c r="B11" s="1" t="s">
        <v>954</v>
      </c>
      <c r="C11" s="1" t="s">
        <v>955</v>
      </c>
      <c r="D11" s="1">
        <v>52105</v>
      </c>
      <c r="H11" s="1" t="s">
        <v>635</v>
      </c>
      <c r="I11" s="9">
        <f>VLOOKUP(H11,Klausurtage!$A$2:$B$15,2,FALSE)</f>
        <v>45839</v>
      </c>
      <c r="J11" s="1" t="s">
        <v>675</v>
      </c>
      <c r="L11" s="1" t="s">
        <v>317</v>
      </c>
    </row>
    <row r="12" spans="1:12" x14ac:dyDescent="0.2">
      <c r="A12" s="10" t="s">
        <v>708</v>
      </c>
      <c r="B12" s="1" t="s">
        <v>956</v>
      </c>
      <c r="C12" s="1" t="s">
        <v>955</v>
      </c>
      <c r="D12" s="1">
        <v>52105</v>
      </c>
      <c r="H12" s="1" t="s">
        <v>635</v>
      </c>
      <c r="I12" s="9">
        <f>VLOOKUP(H12,Klausurtage!$A$2:$B$15,2,FALSE)</f>
        <v>45839</v>
      </c>
      <c r="J12" s="1" t="s">
        <v>675</v>
      </c>
      <c r="L12" s="1" t="s">
        <v>317</v>
      </c>
    </row>
    <row r="13" spans="1:12" x14ac:dyDescent="0.2">
      <c r="A13" s="10" t="s">
        <v>708</v>
      </c>
      <c r="B13" s="1" t="s">
        <v>957</v>
      </c>
      <c r="C13" s="1" t="s">
        <v>315</v>
      </c>
      <c r="D13" s="1">
        <v>52101</v>
      </c>
      <c r="H13" s="7" t="s">
        <v>999</v>
      </c>
      <c r="I13" s="5" t="s">
        <v>662</v>
      </c>
      <c r="J13" s="1" t="s">
        <v>662</v>
      </c>
      <c r="L13" s="1" t="s">
        <v>47</v>
      </c>
    </row>
    <row r="14" spans="1:12" x14ac:dyDescent="0.2">
      <c r="A14" s="10" t="s">
        <v>708</v>
      </c>
      <c r="B14" s="1" t="s">
        <v>957</v>
      </c>
      <c r="C14" s="1" t="s">
        <v>315</v>
      </c>
      <c r="D14" s="1">
        <v>52101</v>
      </c>
      <c r="H14" s="7" t="s">
        <v>999</v>
      </c>
      <c r="I14" s="5" t="s">
        <v>662</v>
      </c>
      <c r="J14" s="1" t="s">
        <v>662</v>
      </c>
      <c r="L14" s="1" t="s">
        <v>784</v>
      </c>
    </row>
    <row r="15" spans="1:12" x14ac:dyDescent="0.2">
      <c r="A15" s="10" t="s">
        <v>708</v>
      </c>
      <c r="B15" s="1" t="s">
        <v>958</v>
      </c>
      <c r="C15" s="1" t="s">
        <v>959</v>
      </c>
      <c r="D15" s="1" t="s">
        <v>3</v>
      </c>
      <c r="H15" s="1" t="s">
        <v>640</v>
      </c>
      <c r="I15" s="9">
        <f>VLOOKUP(H15,Klausurtage!$A$2:$B$15,2,FALSE)</f>
        <v>45845</v>
      </c>
      <c r="J15" s="1" t="s">
        <v>682</v>
      </c>
      <c r="L15" s="1" t="s">
        <v>968</v>
      </c>
    </row>
    <row r="16" spans="1:12" ht="28.5" x14ac:dyDescent="0.2">
      <c r="A16" s="10" t="s">
        <v>708</v>
      </c>
      <c r="B16" s="1" t="s">
        <v>960</v>
      </c>
      <c r="C16" s="1" t="s">
        <v>961</v>
      </c>
      <c r="D16" s="1" t="s">
        <v>3</v>
      </c>
      <c r="H16" s="7" t="s">
        <v>999</v>
      </c>
      <c r="I16" s="5" t="s">
        <v>662</v>
      </c>
      <c r="J16" s="1" t="s">
        <v>662</v>
      </c>
      <c r="L16" s="13" t="s">
        <v>969</v>
      </c>
    </row>
    <row r="17" spans="1:12" x14ac:dyDescent="0.2">
      <c r="A17" s="10" t="s">
        <v>708</v>
      </c>
      <c r="B17" s="1" t="s">
        <v>962</v>
      </c>
      <c r="C17" s="1" t="s">
        <v>963</v>
      </c>
      <c r="D17" s="1" t="s">
        <v>3</v>
      </c>
      <c r="H17" s="1" t="s">
        <v>642</v>
      </c>
      <c r="I17" s="9">
        <f>VLOOKUP(H17,Klausurtage!$A$2:$B$15,2,FALSE)</f>
        <v>45847</v>
      </c>
      <c r="J17" s="1" t="s">
        <v>684</v>
      </c>
      <c r="L17" s="1" t="s">
        <v>970</v>
      </c>
    </row>
    <row r="18" spans="1:12" ht="15" thickBot="1" x14ac:dyDescent="0.25">
      <c r="A18" s="10" t="s">
        <v>708</v>
      </c>
      <c r="B18" s="1" t="s">
        <v>796</v>
      </c>
      <c r="C18" s="1" t="s">
        <v>964</v>
      </c>
      <c r="D18" s="5" t="s">
        <v>131</v>
      </c>
      <c r="H18" s="1" t="s">
        <v>644</v>
      </c>
      <c r="I18" s="9">
        <f>VLOOKUP(H18,Klausurtage!$A$2:$B$15,2,FALSE)</f>
        <v>45849</v>
      </c>
      <c r="J18" s="1" t="s">
        <v>667</v>
      </c>
      <c r="L18" s="1" t="s">
        <v>122</v>
      </c>
    </row>
    <row r="19" spans="1:12" s="3" customFormat="1" ht="15" thickTop="1" x14ac:dyDescent="0.2">
      <c r="A19" s="15" t="s">
        <v>0</v>
      </c>
      <c r="B19" s="3" t="s">
        <v>507</v>
      </c>
      <c r="C19" s="3" t="s">
        <v>206</v>
      </c>
      <c r="D19" s="3" t="s">
        <v>3</v>
      </c>
      <c r="E19" s="8"/>
      <c r="F19" s="8"/>
      <c r="H19" s="3" t="s">
        <v>636</v>
      </c>
      <c r="I19" s="4">
        <f>VLOOKUP(H19,Klausurtage!$A$2:$B$15,2,FALSE)</f>
        <v>45840</v>
      </c>
      <c r="J19" s="3" t="s">
        <v>684</v>
      </c>
      <c r="K19" s="3" t="s">
        <v>3</v>
      </c>
      <c r="L19" s="3" t="s">
        <v>508</v>
      </c>
    </row>
    <row r="20" spans="1:12" x14ac:dyDescent="0.2">
      <c r="A20" s="10" t="s">
        <v>0</v>
      </c>
      <c r="B20" s="1" t="s">
        <v>585</v>
      </c>
      <c r="C20" s="1" t="s">
        <v>206</v>
      </c>
      <c r="H20" s="1" t="s">
        <v>636</v>
      </c>
      <c r="I20" s="9">
        <f>VLOOKUP(H20,Klausurtage!$A$2:$B$15,2,FALSE)</f>
        <v>45840</v>
      </c>
      <c r="J20" s="1" t="s">
        <v>684</v>
      </c>
      <c r="L20" s="1" t="s">
        <v>508</v>
      </c>
    </row>
    <row r="21" spans="1:12" x14ac:dyDescent="0.2">
      <c r="A21" s="10" t="s">
        <v>708</v>
      </c>
      <c r="B21" s="1" t="s">
        <v>507</v>
      </c>
      <c r="C21" s="1" t="s">
        <v>206</v>
      </c>
      <c r="H21" s="1" t="s">
        <v>636</v>
      </c>
      <c r="I21" s="9">
        <f>VLOOKUP(H21,Klausurtage!$A$2:$B$15,2,FALSE)</f>
        <v>45840</v>
      </c>
      <c r="J21" s="1" t="s">
        <v>684</v>
      </c>
      <c r="L21" s="1" t="s">
        <v>508</v>
      </c>
    </row>
    <row r="22" spans="1:12" x14ac:dyDescent="0.2">
      <c r="A22" s="10" t="s">
        <v>708</v>
      </c>
      <c r="B22" s="1" t="s">
        <v>585</v>
      </c>
      <c r="C22" s="1" t="s">
        <v>206</v>
      </c>
      <c r="H22" s="1" t="s">
        <v>636</v>
      </c>
      <c r="I22" s="9">
        <f>VLOOKUP(H22,Klausurtage!$A$2:$B$15,2,FALSE)</f>
        <v>45840</v>
      </c>
      <c r="J22" s="1" t="s">
        <v>684</v>
      </c>
      <c r="L22" s="1" t="s">
        <v>971</v>
      </c>
    </row>
    <row r="23" spans="1:12" x14ac:dyDescent="0.2">
      <c r="A23" s="10" t="s">
        <v>0</v>
      </c>
      <c r="B23" s="1" t="s">
        <v>509</v>
      </c>
      <c r="C23" s="1" t="s">
        <v>510</v>
      </c>
      <c r="D23" s="1" t="s">
        <v>3</v>
      </c>
      <c r="H23" s="1" t="s">
        <v>642</v>
      </c>
      <c r="I23" s="9">
        <f>VLOOKUP(H23,Klausurtage!$A$2:$B$15,2,FALSE)</f>
        <v>45847</v>
      </c>
      <c r="J23" s="1" t="s">
        <v>674</v>
      </c>
      <c r="K23" s="1" t="s">
        <v>3</v>
      </c>
      <c r="L23" s="1" t="s">
        <v>511</v>
      </c>
    </row>
    <row r="24" spans="1:12" x14ac:dyDescent="0.2">
      <c r="A24" s="10" t="s">
        <v>0</v>
      </c>
      <c r="B24" s="1" t="s">
        <v>586</v>
      </c>
      <c r="C24" s="1" t="s">
        <v>510</v>
      </c>
      <c r="D24" s="1" t="s">
        <v>3</v>
      </c>
      <c r="H24" s="1" t="s">
        <v>642</v>
      </c>
      <c r="I24" s="9">
        <f>VLOOKUP(H24,Klausurtage!$A$2:$B$15,2,FALSE)</f>
        <v>45847</v>
      </c>
      <c r="J24" s="1" t="s">
        <v>674</v>
      </c>
      <c r="K24" s="1" t="s">
        <v>3</v>
      </c>
      <c r="L24" s="1" t="s">
        <v>511</v>
      </c>
    </row>
    <row r="25" spans="1:12" x14ac:dyDescent="0.2">
      <c r="A25" s="10" t="s">
        <v>708</v>
      </c>
      <c r="B25" s="1" t="s">
        <v>509</v>
      </c>
      <c r="C25" s="1" t="s">
        <v>510</v>
      </c>
      <c r="H25" s="1" t="s">
        <v>642</v>
      </c>
      <c r="I25" s="9">
        <f>VLOOKUP(H25,Klausurtage!$A$2:$B$15,2,FALSE)</f>
        <v>45847</v>
      </c>
      <c r="J25" s="1" t="s">
        <v>674</v>
      </c>
      <c r="L25" s="1" t="s">
        <v>511</v>
      </c>
    </row>
    <row r="26" spans="1:12" x14ac:dyDescent="0.2">
      <c r="A26" s="10" t="s">
        <v>708</v>
      </c>
      <c r="B26" s="1" t="s">
        <v>586</v>
      </c>
      <c r="C26" s="1" t="s">
        <v>510</v>
      </c>
      <c r="H26" s="1" t="s">
        <v>642</v>
      </c>
      <c r="I26" s="9">
        <f>VLOOKUP(H26,Klausurtage!$A$2:$B$15,2,FALSE)</f>
        <v>45847</v>
      </c>
      <c r="J26" s="1" t="s">
        <v>674</v>
      </c>
      <c r="L26" s="1" t="s">
        <v>511</v>
      </c>
    </row>
    <row r="27" spans="1:12" x14ac:dyDescent="0.2">
      <c r="A27" s="10" t="s">
        <v>0</v>
      </c>
      <c r="B27" s="1" t="s">
        <v>587</v>
      </c>
      <c r="C27" s="1" t="s">
        <v>313</v>
      </c>
      <c r="D27" s="1" t="s">
        <v>3</v>
      </c>
      <c r="H27" s="7" t="s">
        <v>999</v>
      </c>
      <c r="I27" s="5" t="s">
        <v>662</v>
      </c>
      <c r="J27" s="1" t="s">
        <v>662</v>
      </c>
      <c r="K27" s="1" t="s">
        <v>3</v>
      </c>
      <c r="L27" s="1" t="s">
        <v>22</v>
      </c>
    </row>
    <row r="28" spans="1:12" x14ac:dyDescent="0.2">
      <c r="A28" s="10" t="s">
        <v>0</v>
      </c>
      <c r="B28" s="1" t="s">
        <v>512</v>
      </c>
      <c r="C28" s="1" t="s">
        <v>313</v>
      </c>
      <c r="H28" s="7" t="s">
        <v>999</v>
      </c>
      <c r="I28" s="5" t="s">
        <v>662</v>
      </c>
      <c r="J28" s="1" t="s">
        <v>662</v>
      </c>
      <c r="L28" s="1" t="s">
        <v>22</v>
      </c>
    </row>
    <row r="29" spans="1:12" x14ac:dyDescent="0.2">
      <c r="A29" s="10" t="s">
        <v>708</v>
      </c>
      <c r="B29" s="1" t="s">
        <v>587</v>
      </c>
      <c r="C29" s="1" t="s">
        <v>313</v>
      </c>
      <c r="H29" s="7" t="s">
        <v>999</v>
      </c>
      <c r="I29" s="5" t="s">
        <v>662</v>
      </c>
      <c r="J29" s="1" t="s">
        <v>662</v>
      </c>
      <c r="L29" s="1" t="s">
        <v>22</v>
      </c>
    </row>
    <row r="30" spans="1:12" x14ac:dyDescent="0.2">
      <c r="A30" s="10" t="s">
        <v>708</v>
      </c>
      <c r="B30" s="1" t="s">
        <v>512</v>
      </c>
      <c r="C30" s="1" t="s">
        <v>313</v>
      </c>
      <c r="H30" s="7" t="s">
        <v>999</v>
      </c>
      <c r="I30" s="5" t="s">
        <v>662</v>
      </c>
      <c r="J30" s="1" t="s">
        <v>662</v>
      </c>
      <c r="L30" s="1" t="s">
        <v>22</v>
      </c>
    </row>
    <row r="31" spans="1:12" x14ac:dyDescent="0.2">
      <c r="A31" s="10" t="s">
        <v>0</v>
      </c>
      <c r="B31" s="1" t="s">
        <v>513</v>
      </c>
      <c r="C31" s="1" t="s">
        <v>386</v>
      </c>
      <c r="D31" s="1" t="s">
        <v>3</v>
      </c>
      <c r="H31" s="1" t="s">
        <v>643</v>
      </c>
      <c r="I31" s="9">
        <f>VLOOKUP(H31,Klausurtage!$A$2:$B$15,2,FALSE)</f>
        <v>45848</v>
      </c>
      <c r="J31" s="1" t="s">
        <v>675</v>
      </c>
      <c r="K31" s="1" t="s">
        <v>3</v>
      </c>
      <c r="L31" s="1" t="s">
        <v>514</v>
      </c>
    </row>
    <row r="32" spans="1:12" x14ac:dyDescent="0.2">
      <c r="A32" s="10" t="s">
        <v>0</v>
      </c>
      <c r="B32" s="1" t="s">
        <v>588</v>
      </c>
      <c r="C32" s="1" t="s">
        <v>386</v>
      </c>
      <c r="D32" s="1" t="s">
        <v>3</v>
      </c>
      <c r="H32" s="1" t="s">
        <v>643</v>
      </c>
      <c r="I32" s="9">
        <f>VLOOKUP(H32,Klausurtage!$A$2:$B$15,2,FALSE)</f>
        <v>45848</v>
      </c>
      <c r="J32" s="1" t="s">
        <v>675</v>
      </c>
      <c r="K32" s="1" t="s">
        <v>3</v>
      </c>
      <c r="L32" s="1" t="s">
        <v>514</v>
      </c>
    </row>
    <row r="33" spans="1:12" x14ac:dyDescent="0.2">
      <c r="A33" s="10" t="s">
        <v>708</v>
      </c>
      <c r="B33" s="1" t="s">
        <v>513</v>
      </c>
      <c r="C33" s="1" t="s">
        <v>386</v>
      </c>
      <c r="H33" s="1" t="s">
        <v>643</v>
      </c>
      <c r="I33" s="9">
        <f>VLOOKUP(H33,Klausurtage!$A$2:$B$15,2,FALSE)</f>
        <v>45848</v>
      </c>
      <c r="J33" s="1" t="s">
        <v>675</v>
      </c>
      <c r="L33" s="1" t="s">
        <v>989</v>
      </c>
    </row>
    <row r="34" spans="1:12" x14ac:dyDescent="0.2">
      <c r="A34" s="10" t="s">
        <v>708</v>
      </c>
      <c r="B34" s="1" t="s">
        <v>588</v>
      </c>
      <c r="C34" s="1" t="s">
        <v>386</v>
      </c>
      <c r="H34" s="1" t="s">
        <v>643</v>
      </c>
      <c r="I34" s="9">
        <f>VLOOKUP(H34,Klausurtage!$A$2:$B$15,2,FALSE)</f>
        <v>45848</v>
      </c>
      <c r="J34" s="1" t="s">
        <v>675</v>
      </c>
      <c r="L34" s="1" t="s">
        <v>989</v>
      </c>
    </row>
    <row r="35" spans="1:12" x14ac:dyDescent="0.2">
      <c r="A35" s="10" t="s">
        <v>0</v>
      </c>
      <c r="B35" s="1" t="s">
        <v>589</v>
      </c>
      <c r="C35" s="1" t="s">
        <v>590</v>
      </c>
      <c r="D35" s="1" t="s">
        <v>3</v>
      </c>
      <c r="H35" s="7" t="s">
        <v>999</v>
      </c>
      <c r="I35" s="5" t="s">
        <v>662</v>
      </c>
      <c r="J35" s="1" t="s">
        <v>662</v>
      </c>
      <c r="K35" s="1" t="s">
        <v>3</v>
      </c>
      <c r="L35" s="1" t="s">
        <v>591</v>
      </c>
    </row>
    <row r="36" spans="1:12" x14ac:dyDescent="0.2">
      <c r="A36" s="10" t="s">
        <v>0</v>
      </c>
      <c r="B36" s="1" t="s">
        <v>592</v>
      </c>
      <c r="C36" s="1" t="s">
        <v>593</v>
      </c>
      <c r="D36" s="1" t="s">
        <v>3</v>
      </c>
      <c r="H36" s="7" t="s">
        <v>999</v>
      </c>
      <c r="I36" s="5" t="s">
        <v>662</v>
      </c>
      <c r="J36" s="1" t="s">
        <v>662</v>
      </c>
      <c r="K36" s="1" t="s">
        <v>3</v>
      </c>
      <c r="L36" s="1" t="s">
        <v>122</v>
      </c>
    </row>
    <row r="37" spans="1:12" x14ac:dyDescent="0.2">
      <c r="A37" s="10">
        <v>20251</v>
      </c>
      <c r="B37" s="1" t="s">
        <v>990</v>
      </c>
      <c r="C37" s="1" t="s">
        <v>973</v>
      </c>
      <c r="H37" s="1" t="s">
        <v>634</v>
      </c>
      <c r="I37" s="9">
        <f>VLOOKUP(H37,Klausurtage!$A$2:$B$15,2,FALSE)</f>
        <v>45838</v>
      </c>
      <c r="J37" s="1" t="s">
        <v>684</v>
      </c>
      <c r="L37" s="1" t="s">
        <v>976</v>
      </c>
    </row>
    <row r="38" spans="1:12" x14ac:dyDescent="0.2">
      <c r="A38" s="10">
        <v>20251</v>
      </c>
      <c r="B38" s="1" t="s">
        <v>972</v>
      </c>
      <c r="C38" s="1" t="s">
        <v>973</v>
      </c>
      <c r="H38" s="1" t="s">
        <v>634</v>
      </c>
      <c r="I38" s="9">
        <f>VLOOKUP(H38,Klausurtage!$A$2:$B$15,2,FALSE)</f>
        <v>45838</v>
      </c>
      <c r="J38" s="1" t="s">
        <v>684</v>
      </c>
      <c r="L38" s="1" t="s">
        <v>976</v>
      </c>
    </row>
    <row r="39" spans="1:12" x14ac:dyDescent="0.2">
      <c r="A39" s="10" t="s">
        <v>708</v>
      </c>
      <c r="B39" s="1" t="s">
        <v>974</v>
      </c>
      <c r="C39" s="1" t="s">
        <v>973</v>
      </c>
      <c r="H39" s="1" t="s">
        <v>634</v>
      </c>
      <c r="I39" s="9">
        <f>VLOOKUP(H39,Klausurtage!$A$2:$B$15,2,FALSE)</f>
        <v>45838</v>
      </c>
      <c r="J39" s="1" t="s">
        <v>684</v>
      </c>
      <c r="L39" s="1" t="s">
        <v>976</v>
      </c>
    </row>
    <row r="40" spans="1:12" ht="15" thickBot="1" x14ac:dyDescent="0.25">
      <c r="A40" s="10" t="s">
        <v>708</v>
      </c>
      <c r="B40" s="1" t="s">
        <v>975</v>
      </c>
      <c r="C40" s="1" t="s">
        <v>973</v>
      </c>
      <c r="H40" s="1" t="s">
        <v>634</v>
      </c>
      <c r="I40" s="9">
        <f>VLOOKUP(H40,Klausurtage!$A$2:$B$15,2,FALSE)</f>
        <v>45838</v>
      </c>
      <c r="J40" s="1" t="s">
        <v>684</v>
      </c>
      <c r="L40" s="1" t="s">
        <v>976</v>
      </c>
    </row>
    <row r="41" spans="1:12" s="3" customFormat="1" ht="15" thickTop="1" x14ac:dyDescent="0.2">
      <c r="A41" s="15" t="s">
        <v>708</v>
      </c>
      <c r="B41" s="3" t="s">
        <v>972</v>
      </c>
      <c r="C41" s="3" t="s">
        <v>973</v>
      </c>
      <c r="E41" s="8"/>
      <c r="F41" s="8"/>
      <c r="H41" s="3" t="s">
        <v>634</v>
      </c>
      <c r="I41" s="4">
        <f>VLOOKUP(H41,Klausurtage!$A$2:$B$15,2,FALSE)</f>
        <v>45838</v>
      </c>
      <c r="J41" s="3" t="s">
        <v>684</v>
      </c>
      <c r="L41" s="3" t="s">
        <v>976</v>
      </c>
    </row>
    <row r="42" spans="1:12" x14ac:dyDescent="0.2">
      <c r="A42" s="10" t="s">
        <v>0</v>
      </c>
      <c r="B42" s="1" t="s">
        <v>515</v>
      </c>
      <c r="C42" s="1" t="s">
        <v>314</v>
      </c>
      <c r="D42" s="1" t="s">
        <v>3</v>
      </c>
      <c r="H42" s="7" t="s">
        <v>999</v>
      </c>
      <c r="I42" s="5" t="s">
        <v>662</v>
      </c>
      <c r="J42" s="1" t="s">
        <v>662</v>
      </c>
      <c r="K42" s="1" t="s">
        <v>3</v>
      </c>
      <c r="L42" s="1" t="s">
        <v>516</v>
      </c>
    </row>
    <row r="43" spans="1:12" x14ac:dyDescent="0.2">
      <c r="A43" s="10" t="s">
        <v>708</v>
      </c>
      <c r="B43" s="1" t="s">
        <v>515</v>
      </c>
      <c r="C43" s="1" t="s">
        <v>314</v>
      </c>
      <c r="H43" s="7" t="s">
        <v>999</v>
      </c>
      <c r="I43" s="5" t="s">
        <v>662</v>
      </c>
      <c r="J43" s="1" t="s">
        <v>662</v>
      </c>
      <c r="L43" s="1" t="s">
        <v>516</v>
      </c>
    </row>
    <row r="44" spans="1:12" x14ac:dyDescent="0.2">
      <c r="A44" s="10">
        <v>20251</v>
      </c>
      <c r="B44" s="1" t="s">
        <v>991</v>
      </c>
      <c r="C44" s="1" t="s">
        <v>314</v>
      </c>
      <c r="H44" s="7" t="s">
        <v>999</v>
      </c>
      <c r="I44" s="5" t="s">
        <v>662</v>
      </c>
      <c r="J44" s="1" t="s">
        <v>662</v>
      </c>
      <c r="L44" s="1" t="s">
        <v>516</v>
      </c>
    </row>
    <row r="45" spans="1:12" x14ac:dyDescent="0.2">
      <c r="A45" s="10" t="s">
        <v>708</v>
      </c>
      <c r="B45" s="1" t="s">
        <v>977</v>
      </c>
      <c r="C45" s="1" t="s">
        <v>978</v>
      </c>
      <c r="D45" s="1" t="s">
        <v>3</v>
      </c>
      <c r="H45" s="7" t="s">
        <v>999</v>
      </c>
      <c r="I45" s="5" t="s">
        <v>662</v>
      </c>
      <c r="J45" s="1" t="s">
        <v>662</v>
      </c>
      <c r="L45" s="1" t="s">
        <v>88</v>
      </c>
    </row>
    <row r="46" spans="1:12" x14ac:dyDescent="0.2">
      <c r="A46" s="10" t="s">
        <v>708</v>
      </c>
      <c r="B46" s="1" t="s">
        <v>979</v>
      </c>
      <c r="C46" s="1" t="s">
        <v>315</v>
      </c>
      <c r="D46" s="1" t="s">
        <v>3</v>
      </c>
      <c r="H46" s="7" t="s">
        <v>999</v>
      </c>
      <c r="I46" s="5" t="s">
        <v>662</v>
      </c>
      <c r="J46" s="1" t="s">
        <v>662</v>
      </c>
      <c r="L46" s="1" t="s">
        <v>784</v>
      </c>
    </row>
    <row r="47" spans="1:12" x14ac:dyDescent="0.2">
      <c r="A47" s="10" t="s">
        <v>708</v>
      </c>
      <c r="B47" s="1" t="s">
        <v>979</v>
      </c>
      <c r="C47" s="1" t="s">
        <v>315</v>
      </c>
      <c r="D47" s="1" t="s">
        <v>3</v>
      </c>
      <c r="H47" s="7" t="s">
        <v>999</v>
      </c>
      <c r="I47" s="5" t="s">
        <v>662</v>
      </c>
      <c r="J47" s="1" t="s">
        <v>662</v>
      </c>
      <c r="L47" s="1" t="s">
        <v>47</v>
      </c>
    </row>
    <row r="48" spans="1:12" x14ac:dyDescent="0.2">
      <c r="A48" s="10" t="s">
        <v>708</v>
      </c>
      <c r="B48" s="1" t="s">
        <v>980</v>
      </c>
      <c r="C48" s="1" t="s">
        <v>981</v>
      </c>
      <c r="D48" s="1" t="s">
        <v>3</v>
      </c>
      <c r="H48" s="7" t="s">
        <v>999</v>
      </c>
      <c r="I48" s="5" t="s">
        <v>662</v>
      </c>
      <c r="J48" s="1" t="s">
        <v>662</v>
      </c>
      <c r="L48" s="1" t="s">
        <v>987</v>
      </c>
    </row>
    <row r="49" spans="1:12" ht="28.5" x14ac:dyDescent="0.2">
      <c r="A49" s="10" t="s">
        <v>708</v>
      </c>
      <c r="B49" s="1" t="s">
        <v>813</v>
      </c>
      <c r="C49" s="13" t="s">
        <v>982</v>
      </c>
      <c r="D49" s="5" t="s">
        <v>811</v>
      </c>
      <c r="H49" s="1" t="s">
        <v>636</v>
      </c>
      <c r="I49" s="9">
        <f>VLOOKUP(H49,Klausurtage!$A$2:$B$15,2,FALSE)</f>
        <v>45840</v>
      </c>
      <c r="J49" s="1" t="s">
        <v>986</v>
      </c>
      <c r="L49" s="1" t="s">
        <v>815</v>
      </c>
    </row>
    <row r="50" spans="1:12" ht="28.5" x14ac:dyDescent="0.2">
      <c r="A50" s="10" t="s">
        <v>708</v>
      </c>
      <c r="B50" s="1" t="s">
        <v>795</v>
      </c>
      <c r="C50" s="1" t="s">
        <v>983</v>
      </c>
      <c r="D50" s="5" t="s">
        <v>793</v>
      </c>
      <c r="H50" s="7" t="s">
        <v>999</v>
      </c>
      <c r="I50" s="5" t="s">
        <v>662</v>
      </c>
      <c r="J50" s="1" t="s">
        <v>662</v>
      </c>
      <c r="L50" s="13" t="s">
        <v>797</v>
      </c>
    </row>
    <row r="51" spans="1:12" x14ac:dyDescent="0.2">
      <c r="A51" s="10" t="s">
        <v>708</v>
      </c>
      <c r="B51" s="1" t="s">
        <v>984</v>
      </c>
      <c r="C51" s="1" t="s">
        <v>985</v>
      </c>
      <c r="D51" s="1" t="s">
        <v>3</v>
      </c>
      <c r="H51" s="7" t="s">
        <v>999</v>
      </c>
      <c r="I51" s="5" t="s">
        <v>662</v>
      </c>
      <c r="J51" s="1" t="s">
        <v>662</v>
      </c>
      <c r="L51" s="1" t="s">
        <v>122</v>
      </c>
    </row>
    <row r="52" spans="1:12" x14ac:dyDescent="0.2">
      <c r="A52" s="10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BWL BSc u. BWL ÖD BSc</vt:lpstr>
      <vt:lpstr>WR LLB</vt:lpstr>
      <vt:lpstr>AI VZ u. AIOED BSc dual</vt:lpstr>
      <vt:lpstr>DIM VZ u. dual BSc</vt:lpstr>
      <vt:lpstr>WPFs Bachelor</vt:lpstr>
      <vt:lpstr>Optionen Bachelor</vt:lpstr>
      <vt:lpstr>WR LLM</vt:lpstr>
      <vt:lpstr>Management MSc</vt:lpstr>
      <vt:lpstr>IB &amp; AA MA</vt:lpstr>
      <vt:lpstr>MFA MSc</vt:lpstr>
      <vt:lpstr>BA MSc</vt:lpstr>
      <vt:lpstr>Klausurtage</vt:lpstr>
      <vt:lpstr>Gesamt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Schloss</dc:creator>
  <cp:lastModifiedBy>Sonja Schloss</cp:lastModifiedBy>
  <dcterms:created xsi:type="dcterms:W3CDTF">2025-03-20T10:07:41Z</dcterms:created>
  <dcterms:modified xsi:type="dcterms:W3CDTF">2025-04-24T06:21:40Z</dcterms:modified>
</cp:coreProperties>
</file>